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19"/>
  <workbookPr/>
  <xr:revisionPtr revIDLastSave="0" documentId="8_{856F5725-36FF-4830-8687-1410399DCF1B}" xr6:coauthVersionLast="47" xr6:coauthVersionMax="47" xr10:uidLastSave="{00000000-0000-0000-0000-000000000000}"/>
  <bookViews>
    <workbookView xWindow="0" yWindow="0" windowWidth="16384" windowHeight="8192" tabRatio="500" xr2:uid="{00000000-000D-0000-FFFF-FFFF00000000}"/>
  </bookViews>
  <sheets>
    <sheet name="BCR Cue Sheet" sheetId="1" r:id="rId1"/>
    <sheet name="Cue sheet exported from RwGPS" sheetId="2" r:id="rId2"/>
  </sheets>
  <definedNames>
    <definedName name="HTML_1">'Cue sheet exported from RwGPS'!$A$5:$D$246</definedName>
    <definedName name="HTML_all">'Cue sheet exported from RwGPS'!$A$1:$D$247</definedName>
    <definedName name="HTML_tables">'Cue sheet exported from RwGPS'!#REF!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
    </ext>
  </extLst>
</workbook>
</file>

<file path=xl/calcChain.xml><?xml version="1.0" encoding="utf-8"?>
<calcChain xmlns="http://schemas.openxmlformats.org/spreadsheetml/2006/main">
  <c r="E279" i="1" l="1"/>
  <c r="D279" i="1"/>
  <c r="B279" i="1"/>
  <c r="A279" i="1"/>
  <c r="B278" i="1"/>
  <c r="A278" i="1"/>
  <c r="E278" i="1"/>
  <c r="E277" i="1"/>
  <c r="B277" i="1"/>
  <c r="A277" i="1"/>
  <c r="B276" i="1"/>
  <c r="A276" i="1"/>
  <c r="B275" i="1"/>
  <c r="A275" i="1"/>
  <c r="B274" i="1"/>
  <c r="A274" i="1"/>
  <c r="B273" i="1"/>
  <c r="A273" i="1"/>
  <c r="D278" i="1"/>
  <c r="D277" i="1"/>
  <c r="E276" i="1"/>
  <c r="D276" i="1"/>
  <c r="E275" i="1"/>
  <c r="D275" i="1"/>
  <c r="E274" i="1"/>
  <c r="D274" i="1"/>
  <c r="E273" i="1"/>
  <c r="D273" i="1"/>
  <c r="E272" i="1"/>
  <c r="D272" i="1"/>
  <c r="E271" i="1"/>
  <c r="D271" i="1"/>
  <c r="E270" i="1"/>
  <c r="D270" i="1"/>
  <c r="E269" i="1"/>
  <c r="D269" i="1"/>
  <c r="E268" i="1"/>
  <c r="D268" i="1"/>
  <c r="E267" i="1"/>
  <c r="D267" i="1"/>
  <c r="E266" i="1"/>
  <c r="D266" i="1"/>
  <c r="E265" i="1"/>
  <c r="D265" i="1"/>
  <c r="E264" i="1"/>
  <c r="D264" i="1"/>
  <c r="E263" i="1"/>
  <c r="D263" i="1"/>
  <c r="E262" i="1"/>
  <c r="D262" i="1"/>
  <c r="E261" i="1"/>
  <c r="D261" i="1"/>
  <c r="E260" i="1"/>
  <c r="D260" i="1"/>
  <c r="E259" i="1"/>
  <c r="D259" i="1"/>
  <c r="E258" i="1"/>
  <c r="D258" i="1"/>
  <c r="E257" i="1"/>
  <c r="D257" i="1"/>
  <c r="E256" i="1"/>
  <c r="D256" i="1"/>
  <c r="E255" i="1"/>
  <c r="D255" i="1"/>
  <c r="E254" i="1"/>
  <c r="D254" i="1"/>
  <c r="E253" i="1"/>
  <c r="D253" i="1"/>
  <c r="E252" i="1"/>
  <c r="D252" i="1"/>
  <c r="E251" i="1"/>
  <c r="D251" i="1"/>
  <c r="E250" i="1"/>
  <c r="D250" i="1"/>
  <c r="E249" i="1"/>
  <c r="D249" i="1"/>
  <c r="E248" i="1"/>
  <c r="D248" i="1"/>
  <c r="E247" i="1"/>
  <c r="D247" i="1"/>
  <c r="E246" i="1"/>
  <c r="D246" i="1"/>
  <c r="E245" i="1"/>
  <c r="D245" i="1"/>
  <c r="E244" i="1"/>
  <c r="D244" i="1"/>
  <c r="E243" i="1"/>
  <c r="D243" i="1"/>
  <c r="E242" i="1"/>
  <c r="D242" i="1"/>
  <c r="E241" i="1"/>
  <c r="D241" i="1"/>
  <c r="E240" i="1"/>
  <c r="D240" i="1"/>
  <c r="E239" i="1"/>
  <c r="D239" i="1"/>
  <c r="E238" i="1"/>
  <c r="D238" i="1"/>
  <c r="E237" i="1"/>
  <c r="D237" i="1"/>
  <c r="E236" i="1"/>
  <c r="D236" i="1"/>
  <c r="E235" i="1"/>
  <c r="D235" i="1"/>
  <c r="E234" i="1"/>
  <c r="D234" i="1"/>
  <c r="E233" i="1"/>
  <c r="D233" i="1"/>
  <c r="E232" i="1"/>
  <c r="D232" i="1"/>
  <c r="E231" i="1"/>
  <c r="D231" i="1"/>
  <c r="E230" i="1"/>
  <c r="D230" i="1"/>
  <c r="E229" i="1"/>
  <c r="D229" i="1"/>
  <c r="E228" i="1"/>
  <c r="D228" i="1"/>
  <c r="E227" i="1"/>
  <c r="D227" i="1"/>
  <c r="E226" i="1"/>
  <c r="D226" i="1"/>
  <c r="E225" i="1"/>
  <c r="D225" i="1"/>
  <c r="E224" i="1"/>
  <c r="D224" i="1"/>
  <c r="E223" i="1"/>
  <c r="D223" i="1"/>
  <c r="E222" i="1"/>
  <c r="D222" i="1"/>
  <c r="E221" i="1"/>
  <c r="D221" i="1"/>
  <c r="E220" i="1"/>
  <c r="D220" i="1"/>
  <c r="E219" i="1"/>
  <c r="D219" i="1"/>
  <c r="E218" i="1"/>
  <c r="D218" i="1"/>
  <c r="E217" i="1"/>
  <c r="D217" i="1"/>
  <c r="E216" i="1"/>
  <c r="D216" i="1"/>
  <c r="E215" i="1"/>
  <c r="D215" i="1"/>
  <c r="E214" i="1"/>
  <c r="D214" i="1"/>
  <c r="E213" i="1"/>
  <c r="D213" i="1"/>
  <c r="E212" i="1"/>
  <c r="D212" i="1"/>
  <c r="E211" i="1"/>
  <c r="D211" i="1"/>
  <c r="E210" i="1"/>
  <c r="D210" i="1"/>
  <c r="E209" i="1"/>
  <c r="D209" i="1"/>
  <c r="E208" i="1"/>
  <c r="D208" i="1"/>
  <c r="E207" i="1"/>
  <c r="D207" i="1"/>
  <c r="E206" i="1"/>
  <c r="D206" i="1"/>
  <c r="E205" i="1"/>
  <c r="D205" i="1"/>
  <c r="E204" i="1"/>
  <c r="D204" i="1"/>
  <c r="E203" i="1"/>
  <c r="D203" i="1"/>
  <c r="E202" i="1"/>
  <c r="D202" i="1"/>
  <c r="E201" i="1"/>
  <c r="D201" i="1"/>
  <c r="E200" i="1"/>
  <c r="D200" i="1"/>
  <c r="E199" i="1"/>
  <c r="D199" i="1"/>
  <c r="E198" i="1"/>
  <c r="D198" i="1"/>
  <c r="E197" i="1"/>
  <c r="D197" i="1"/>
  <c r="E196" i="1"/>
  <c r="D196" i="1"/>
  <c r="E195" i="1"/>
  <c r="D195" i="1"/>
  <c r="E194" i="1"/>
  <c r="D194" i="1"/>
  <c r="E193" i="1"/>
  <c r="D193" i="1"/>
  <c r="E192" i="1"/>
  <c r="D192" i="1"/>
  <c r="E191" i="1"/>
  <c r="D191" i="1"/>
  <c r="E190" i="1"/>
  <c r="D190" i="1"/>
  <c r="E189" i="1"/>
  <c r="D189" i="1"/>
  <c r="E188" i="1"/>
  <c r="D188" i="1"/>
  <c r="E187" i="1"/>
  <c r="D187" i="1"/>
  <c r="E186" i="1"/>
  <c r="D186" i="1"/>
  <c r="E185" i="1"/>
  <c r="D185" i="1"/>
  <c r="E184" i="1"/>
  <c r="D184" i="1"/>
  <c r="E183" i="1"/>
  <c r="D183" i="1"/>
  <c r="E182" i="1"/>
  <c r="D182" i="1"/>
  <c r="E181" i="1"/>
  <c r="D181" i="1"/>
  <c r="E180" i="1"/>
  <c r="D180" i="1"/>
  <c r="E179" i="1"/>
  <c r="D179" i="1"/>
  <c r="E178" i="1"/>
  <c r="D178" i="1"/>
  <c r="E177" i="1"/>
  <c r="D177" i="1"/>
  <c r="E176" i="1"/>
  <c r="D176" i="1"/>
  <c r="E175" i="1"/>
  <c r="D175" i="1"/>
  <c r="E174" i="1"/>
  <c r="D174" i="1"/>
  <c r="E173" i="1"/>
  <c r="D173" i="1"/>
  <c r="E172" i="1"/>
  <c r="D172" i="1"/>
  <c r="E171" i="1"/>
  <c r="D171" i="1"/>
  <c r="E170" i="1"/>
  <c r="D170" i="1"/>
  <c r="E169" i="1"/>
  <c r="D169" i="1"/>
  <c r="E168" i="1"/>
  <c r="D168" i="1"/>
  <c r="E167" i="1"/>
  <c r="D167" i="1"/>
  <c r="E166" i="1"/>
  <c r="D166" i="1"/>
  <c r="E165" i="1"/>
  <c r="D165" i="1"/>
  <c r="E164" i="1"/>
  <c r="D164" i="1"/>
  <c r="E163" i="1"/>
  <c r="D163" i="1"/>
  <c r="E162" i="1"/>
  <c r="D162" i="1"/>
  <c r="E161" i="1"/>
  <c r="D161" i="1"/>
  <c r="E160" i="1"/>
  <c r="D160" i="1"/>
  <c r="E159" i="1"/>
  <c r="D159" i="1"/>
  <c r="E158" i="1"/>
  <c r="D158" i="1"/>
  <c r="E157" i="1"/>
  <c r="D157" i="1"/>
  <c r="E156" i="1"/>
  <c r="D156" i="1"/>
  <c r="E155" i="1"/>
  <c r="D155" i="1"/>
  <c r="E154" i="1"/>
  <c r="D154" i="1"/>
  <c r="E153" i="1"/>
  <c r="D153" i="1"/>
  <c r="E152" i="1"/>
  <c r="D152" i="1"/>
  <c r="E151" i="1"/>
  <c r="D151" i="1"/>
  <c r="E150" i="1"/>
  <c r="D150" i="1"/>
  <c r="E149" i="1"/>
  <c r="D149" i="1"/>
  <c r="E148" i="1"/>
  <c r="D148" i="1"/>
  <c r="E147" i="1"/>
  <c r="D147" i="1"/>
  <c r="E146" i="1"/>
  <c r="D146" i="1"/>
  <c r="E145" i="1"/>
  <c r="D145" i="1"/>
  <c r="E144" i="1"/>
  <c r="D144" i="1"/>
  <c r="E143" i="1"/>
  <c r="D143" i="1"/>
  <c r="E142" i="1"/>
  <c r="D142" i="1"/>
  <c r="E141" i="1"/>
  <c r="D141" i="1"/>
  <c r="E140" i="1"/>
  <c r="D140" i="1"/>
  <c r="E139" i="1"/>
  <c r="D139" i="1"/>
  <c r="E138" i="1"/>
  <c r="D138" i="1"/>
  <c r="E137" i="1"/>
  <c r="D137" i="1"/>
  <c r="E136" i="1"/>
  <c r="D136" i="1"/>
  <c r="E135" i="1"/>
  <c r="D135" i="1"/>
  <c r="E134" i="1"/>
  <c r="D134" i="1"/>
  <c r="E133" i="1"/>
  <c r="D133" i="1"/>
  <c r="E132" i="1"/>
  <c r="D132" i="1"/>
  <c r="E131" i="1"/>
  <c r="D131" i="1"/>
  <c r="E130" i="1"/>
  <c r="D130" i="1"/>
  <c r="E129" i="1"/>
  <c r="D129" i="1"/>
  <c r="E128" i="1"/>
  <c r="D128" i="1"/>
  <c r="E127" i="1"/>
  <c r="D127" i="1"/>
  <c r="E126" i="1"/>
  <c r="D126" i="1"/>
  <c r="E125" i="1"/>
  <c r="D125" i="1"/>
  <c r="E124" i="1"/>
  <c r="D124" i="1"/>
  <c r="E123" i="1"/>
  <c r="D123" i="1"/>
  <c r="E122" i="1"/>
  <c r="D122" i="1"/>
  <c r="E121" i="1"/>
  <c r="D121" i="1"/>
  <c r="E120" i="1"/>
  <c r="D120" i="1"/>
  <c r="E119" i="1"/>
  <c r="D119" i="1"/>
  <c r="E118" i="1"/>
  <c r="D118" i="1"/>
  <c r="E117" i="1"/>
  <c r="D117" i="1"/>
  <c r="E116" i="1"/>
  <c r="D116" i="1"/>
  <c r="E115" i="1"/>
  <c r="D115" i="1"/>
  <c r="E114" i="1"/>
  <c r="D114" i="1"/>
  <c r="E113" i="1"/>
  <c r="D113" i="1"/>
  <c r="E112" i="1"/>
  <c r="D112" i="1"/>
  <c r="E111" i="1"/>
  <c r="D111" i="1"/>
  <c r="E110" i="1"/>
  <c r="D110" i="1"/>
  <c r="E109" i="1"/>
  <c r="D109" i="1"/>
  <c r="E108" i="1"/>
  <c r="D108" i="1"/>
  <c r="E107" i="1"/>
  <c r="D107" i="1"/>
  <c r="E106" i="1"/>
  <c r="D106" i="1"/>
  <c r="E105" i="1"/>
  <c r="D105" i="1"/>
  <c r="E104" i="1"/>
  <c r="D104" i="1"/>
  <c r="E103" i="1"/>
  <c r="D103" i="1"/>
  <c r="E102" i="1"/>
  <c r="D102" i="1"/>
  <c r="E101" i="1"/>
  <c r="D101" i="1"/>
  <c r="E100" i="1"/>
  <c r="D100" i="1"/>
  <c r="E99" i="1"/>
  <c r="D99" i="1"/>
  <c r="E98" i="1"/>
  <c r="D98" i="1"/>
  <c r="E97" i="1"/>
  <c r="D97" i="1"/>
  <c r="E96" i="1"/>
  <c r="D96" i="1"/>
  <c r="E95" i="1"/>
  <c r="D95" i="1"/>
  <c r="E94" i="1"/>
  <c r="D94" i="1"/>
  <c r="E93" i="1"/>
  <c r="D93" i="1"/>
  <c r="E92" i="1"/>
  <c r="D92" i="1"/>
  <c r="E91" i="1"/>
  <c r="D91" i="1"/>
  <c r="E90" i="1"/>
  <c r="D90" i="1"/>
  <c r="E89" i="1"/>
  <c r="D89" i="1"/>
  <c r="E88" i="1"/>
  <c r="D88" i="1"/>
  <c r="E87" i="1"/>
  <c r="D87" i="1"/>
  <c r="E86" i="1"/>
  <c r="D86" i="1"/>
  <c r="E85" i="1"/>
  <c r="D85" i="1"/>
  <c r="E84" i="1"/>
  <c r="D84" i="1"/>
  <c r="E83" i="1"/>
  <c r="D83" i="1"/>
  <c r="E82" i="1"/>
  <c r="D82" i="1"/>
  <c r="E81" i="1"/>
  <c r="D81" i="1"/>
  <c r="E80" i="1"/>
  <c r="D80" i="1"/>
  <c r="E79" i="1"/>
  <c r="D79" i="1"/>
  <c r="E78" i="1"/>
  <c r="D78" i="1"/>
  <c r="E77" i="1"/>
  <c r="D77" i="1"/>
  <c r="E76" i="1"/>
  <c r="D76" i="1"/>
  <c r="E75" i="1"/>
  <c r="D75" i="1"/>
  <c r="E74" i="1"/>
  <c r="D74" i="1"/>
  <c r="E73" i="1"/>
  <c r="D73" i="1"/>
  <c r="E72" i="1"/>
  <c r="D72" i="1"/>
  <c r="E71" i="1"/>
  <c r="D71" i="1"/>
  <c r="E70" i="1"/>
  <c r="D70" i="1"/>
  <c r="E69" i="1"/>
  <c r="D69" i="1"/>
  <c r="E68" i="1"/>
  <c r="D68" i="1"/>
  <c r="E67" i="1"/>
  <c r="D67" i="1"/>
  <c r="E66" i="1"/>
  <c r="D66" i="1"/>
  <c r="E65" i="1"/>
  <c r="D65" i="1"/>
  <c r="E64" i="1"/>
  <c r="D64" i="1"/>
  <c r="E63" i="1"/>
  <c r="D63" i="1"/>
  <c r="E62" i="1"/>
  <c r="D62" i="1"/>
  <c r="E61" i="1"/>
  <c r="D61" i="1"/>
  <c r="E60" i="1"/>
  <c r="D60" i="1"/>
  <c r="E59" i="1"/>
  <c r="D59" i="1"/>
  <c r="E58" i="1"/>
  <c r="D58" i="1"/>
  <c r="E57" i="1"/>
  <c r="D57" i="1"/>
  <c r="E56" i="1"/>
  <c r="D56" i="1"/>
  <c r="E55" i="1"/>
  <c r="D55" i="1"/>
  <c r="E54" i="1"/>
  <c r="D54" i="1"/>
  <c r="E53" i="1"/>
  <c r="D53" i="1"/>
  <c r="E52" i="1"/>
  <c r="D52" i="1"/>
  <c r="E51" i="1"/>
  <c r="D51" i="1"/>
  <c r="E50" i="1"/>
  <c r="D50" i="1"/>
  <c r="E49" i="1"/>
  <c r="D49" i="1"/>
  <c r="E48" i="1"/>
  <c r="D48" i="1"/>
  <c r="E47" i="1"/>
  <c r="D47" i="1"/>
  <c r="E46" i="1"/>
  <c r="D46" i="1"/>
  <c r="E45" i="1"/>
  <c r="D45" i="1"/>
  <c r="E44" i="1"/>
  <c r="D44" i="1"/>
  <c r="E43" i="1"/>
  <c r="D43" i="1"/>
  <c r="E42" i="1"/>
  <c r="D42" i="1"/>
  <c r="E41" i="1"/>
  <c r="D41" i="1"/>
  <c r="E40" i="1"/>
  <c r="D40" i="1"/>
  <c r="E39" i="1"/>
  <c r="D39" i="1"/>
  <c r="E38" i="1"/>
  <c r="D38" i="1"/>
  <c r="E37" i="1"/>
  <c r="D37" i="1"/>
  <c r="E36" i="1"/>
  <c r="D36" i="1"/>
  <c r="E35" i="1"/>
  <c r="D35" i="1"/>
  <c r="E34" i="1"/>
  <c r="D34" i="1"/>
  <c r="E33" i="1"/>
  <c r="D33" i="1"/>
  <c r="E32" i="1"/>
  <c r="D32" i="1"/>
  <c r="E31" i="1"/>
  <c r="D31" i="1"/>
  <c r="E30" i="1"/>
  <c r="D30" i="1"/>
  <c r="E29" i="1"/>
  <c r="D29" i="1"/>
  <c r="E28" i="1"/>
  <c r="D28" i="1"/>
  <c r="E27" i="1"/>
  <c r="D27" i="1"/>
  <c r="E26" i="1"/>
  <c r="D26" i="1"/>
  <c r="E25" i="1"/>
  <c r="D25" i="1"/>
  <c r="E24" i="1"/>
  <c r="D24" i="1"/>
  <c r="E23" i="1"/>
  <c r="D23" i="1"/>
  <c r="E22" i="1"/>
  <c r="D22" i="1"/>
  <c r="E21" i="1"/>
  <c r="D21" i="1"/>
  <c r="E20" i="1"/>
  <c r="D20" i="1"/>
  <c r="E19" i="1"/>
  <c r="D19" i="1"/>
  <c r="E18" i="1"/>
  <c r="D18" i="1"/>
  <c r="E17" i="1"/>
  <c r="D17" i="1"/>
  <c r="E16" i="1"/>
  <c r="D16" i="1"/>
  <c r="E15" i="1"/>
  <c r="D15" i="1"/>
  <c r="E14" i="1"/>
  <c r="D14" i="1"/>
  <c r="E13" i="1"/>
  <c r="D13" i="1"/>
  <c r="E12" i="1"/>
  <c r="D12" i="1"/>
  <c r="E11" i="1"/>
  <c r="D11" i="1"/>
  <c r="E10" i="1"/>
  <c r="D10" i="1"/>
  <c r="E9" i="1"/>
  <c r="D9" i="1"/>
  <c r="B272" i="1"/>
  <c r="A272" i="1"/>
  <c r="B271" i="1"/>
  <c r="A271" i="1"/>
  <c r="B270" i="1"/>
  <c r="A270" i="1"/>
  <c r="B269" i="1"/>
  <c r="A269" i="1"/>
  <c r="B268" i="1"/>
  <c r="A268" i="1"/>
  <c r="B267" i="1"/>
  <c r="A267" i="1"/>
  <c r="B266" i="1"/>
  <c r="A266" i="1"/>
  <c r="B265" i="1"/>
  <c r="A265" i="1"/>
  <c r="B264" i="1"/>
  <c r="A264" i="1"/>
  <c r="B263" i="1"/>
  <c r="A263" i="1"/>
  <c r="B262" i="1"/>
  <c r="A262" i="1"/>
  <c r="B261" i="1"/>
  <c r="A261" i="1"/>
  <c r="B260" i="1"/>
  <c r="A260" i="1"/>
  <c r="B259" i="1"/>
  <c r="A259" i="1"/>
  <c r="B258" i="1"/>
  <c r="A258" i="1"/>
  <c r="B257" i="1"/>
  <c r="A257" i="1"/>
  <c r="B256" i="1"/>
  <c r="A256" i="1"/>
  <c r="B255" i="1"/>
  <c r="A255" i="1"/>
  <c r="B254" i="1"/>
  <c r="A254" i="1"/>
  <c r="B253" i="1"/>
  <c r="A253" i="1"/>
  <c r="B252" i="1"/>
  <c r="A252" i="1"/>
  <c r="B251" i="1"/>
  <c r="A251" i="1"/>
  <c r="B250" i="1"/>
  <c r="A250" i="1"/>
  <c r="B249" i="1"/>
  <c r="A249" i="1"/>
  <c r="B248" i="1"/>
  <c r="A248" i="1"/>
  <c r="B247" i="1"/>
  <c r="A247" i="1"/>
  <c r="B246" i="1"/>
  <c r="A246" i="1"/>
  <c r="B245" i="1"/>
  <c r="A245" i="1"/>
  <c r="B244" i="1"/>
  <c r="A244" i="1"/>
  <c r="B243" i="1"/>
  <c r="A243" i="1"/>
  <c r="B242" i="1"/>
  <c r="A242" i="1"/>
  <c r="B241" i="1"/>
  <c r="A241" i="1"/>
  <c r="B240" i="1"/>
  <c r="A240" i="1"/>
  <c r="B239" i="1"/>
  <c r="A239" i="1"/>
  <c r="B238" i="1"/>
  <c r="A238" i="1"/>
  <c r="B237" i="1"/>
  <c r="A237" i="1"/>
  <c r="B236" i="1"/>
  <c r="A236" i="1"/>
  <c r="B235" i="1"/>
  <c r="A235" i="1"/>
  <c r="B234" i="1"/>
  <c r="A234" i="1"/>
  <c r="B233" i="1"/>
  <c r="A233" i="1"/>
  <c r="B232" i="1"/>
  <c r="A232" i="1"/>
  <c r="B231" i="1"/>
  <c r="A231" i="1"/>
  <c r="B230" i="1"/>
  <c r="A230" i="1"/>
  <c r="B229" i="1"/>
  <c r="A229" i="1"/>
  <c r="B228" i="1"/>
  <c r="A228" i="1"/>
  <c r="B227" i="1"/>
  <c r="A227" i="1"/>
  <c r="B226" i="1"/>
  <c r="A226" i="1"/>
  <c r="B225" i="1"/>
  <c r="A225" i="1"/>
  <c r="B224" i="1"/>
  <c r="A224" i="1"/>
  <c r="B223" i="1"/>
  <c r="A223" i="1"/>
  <c r="B222" i="1"/>
  <c r="A222" i="1"/>
  <c r="B221" i="1"/>
  <c r="A221" i="1"/>
  <c r="B220" i="1"/>
  <c r="A220" i="1"/>
  <c r="B219" i="1"/>
  <c r="A219" i="1"/>
  <c r="B218" i="1"/>
  <c r="A218" i="1"/>
  <c r="B217" i="1"/>
  <c r="A217" i="1"/>
  <c r="B216" i="1"/>
  <c r="A216" i="1"/>
  <c r="B215" i="1"/>
  <c r="A215" i="1"/>
  <c r="B214" i="1"/>
  <c r="A214" i="1"/>
  <c r="B213" i="1"/>
  <c r="A213" i="1"/>
  <c r="B212" i="1"/>
  <c r="A212" i="1"/>
  <c r="B211" i="1"/>
  <c r="A211" i="1"/>
  <c r="B210" i="1"/>
  <c r="A210" i="1"/>
  <c r="B209" i="1"/>
  <c r="A209" i="1"/>
  <c r="B208" i="1"/>
  <c r="A208" i="1"/>
  <c r="B207" i="1"/>
  <c r="A207" i="1"/>
  <c r="B206" i="1"/>
  <c r="A206" i="1"/>
  <c r="B205" i="1"/>
  <c r="A205" i="1"/>
  <c r="B204" i="1"/>
  <c r="A204" i="1"/>
  <c r="B203" i="1"/>
  <c r="A203" i="1"/>
  <c r="B202" i="1"/>
  <c r="A202" i="1"/>
  <c r="B201" i="1"/>
  <c r="A201" i="1"/>
  <c r="B200" i="1"/>
  <c r="A200" i="1"/>
  <c r="B199" i="1"/>
  <c r="A199" i="1"/>
  <c r="B198" i="1"/>
  <c r="A198" i="1"/>
  <c r="B197" i="1"/>
  <c r="A197" i="1"/>
  <c r="B196" i="1"/>
  <c r="A196" i="1"/>
  <c r="B195" i="1"/>
  <c r="A195" i="1"/>
  <c r="B194" i="1"/>
  <c r="A194" i="1"/>
  <c r="B193" i="1"/>
  <c r="A193" i="1"/>
  <c r="B192" i="1"/>
  <c r="A192" i="1"/>
  <c r="B191" i="1"/>
  <c r="A191" i="1"/>
  <c r="B190" i="1"/>
  <c r="A190" i="1"/>
  <c r="B189" i="1"/>
  <c r="A189" i="1"/>
  <c r="B188" i="1"/>
  <c r="A188" i="1"/>
  <c r="B187" i="1"/>
  <c r="A187" i="1"/>
  <c r="B186" i="1"/>
  <c r="A186" i="1"/>
  <c r="B185" i="1"/>
  <c r="A185" i="1"/>
  <c r="B184" i="1"/>
  <c r="A184" i="1"/>
  <c r="B183" i="1"/>
  <c r="A183" i="1"/>
  <c r="B182" i="1"/>
  <c r="A182" i="1"/>
  <c r="B181" i="1"/>
  <c r="A181" i="1"/>
  <c r="B180" i="1"/>
  <c r="A180" i="1"/>
  <c r="B179" i="1"/>
  <c r="A179" i="1"/>
  <c r="B178" i="1"/>
  <c r="A178" i="1"/>
  <c r="B177" i="1"/>
  <c r="A177" i="1"/>
  <c r="B176" i="1"/>
  <c r="A176" i="1"/>
  <c r="B175" i="1"/>
  <c r="A175" i="1"/>
  <c r="B174" i="1"/>
  <c r="A174" i="1"/>
  <c r="B173" i="1"/>
  <c r="A173" i="1"/>
  <c r="B172" i="1"/>
  <c r="A172" i="1"/>
  <c r="B171" i="1"/>
  <c r="A171" i="1"/>
  <c r="B170" i="1"/>
  <c r="A170" i="1"/>
  <c r="B169" i="1"/>
  <c r="A169" i="1"/>
  <c r="B168" i="1"/>
  <c r="A168" i="1"/>
  <c r="B167" i="1"/>
  <c r="A167" i="1"/>
  <c r="B166" i="1"/>
  <c r="A166" i="1"/>
  <c r="B165" i="1"/>
  <c r="A165" i="1"/>
  <c r="B164" i="1"/>
  <c r="A164" i="1"/>
  <c r="B163" i="1"/>
  <c r="A163" i="1"/>
  <c r="B162" i="1"/>
  <c r="A162" i="1"/>
  <c r="B161" i="1"/>
  <c r="A161" i="1"/>
  <c r="B160" i="1"/>
  <c r="A160" i="1"/>
  <c r="B159" i="1"/>
  <c r="A159" i="1"/>
  <c r="B158" i="1"/>
  <c r="A158" i="1"/>
  <c r="B157" i="1"/>
  <c r="A157" i="1"/>
  <c r="B156" i="1"/>
  <c r="A156" i="1"/>
  <c r="B155" i="1"/>
  <c r="A155" i="1"/>
  <c r="B154" i="1"/>
  <c r="A154" i="1"/>
  <c r="B153" i="1"/>
  <c r="A153" i="1"/>
  <c r="B152" i="1"/>
  <c r="A152" i="1"/>
  <c r="B151" i="1"/>
  <c r="A151" i="1"/>
  <c r="B150" i="1"/>
  <c r="A150" i="1"/>
  <c r="B149" i="1"/>
  <c r="A149" i="1"/>
  <c r="B148" i="1"/>
  <c r="A148" i="1"/>
  <c r="B147" i="1"/>
  <c r="A147" i="1"/>
  <c r="B146" i="1"/>
  <c r="A146" i="1"/>
  <c r="B145" i="1"/>
  <c r="A145" i="1"/>
  <c r="B144" i="1"/>
  <c r="A144" i="1"/>
  <c r="B143" i="1"/>
  <c r="A143" i="1"/>
  <c r="B142" i="1"/>
  <c r="A142" i="1"/>
  <c r="B141" i="1"/>
  <c r="A141" i="1"/>
  <c r="B140" i="1"/>
  <c r="A140" i="1"/>
  <c r="B139" i="1"/>
  <c r="A139" i="1"/>
  <c r="B138" i="1"/>
  <c r="A138" i="1"/>
  <c r="B137" i="1"/>
  <c r="A137" i="1"/>
  <c r="B136" i="1"/>
  <c r="A136" i="1"/>
  <c r="B135" i="1"/>
  <c r="A135" i="1"/>
  <c r="B134" i="1"/>
  <c r="A134" i="1"/>
  <c r="B133" i="1"/>
  <c r="A133" i="1"/>
  <c r="B132" i="1"/>
  <c r="A132" i="1"/>
  <c r="B131" i="1"/>
  <c r="A131" i="1"/>
  <c r="B130" i="1"/>
  <c r="A130" i="1"/>
  <c r="B129" i="1"/>
  <c r="A129" i="1"/>
  <c r="B128" i="1"/>
  <c r="A128" i="1"/>
  <c r="B127" i="1"/>
  <c r="A127" i="1"/>
  <c r="B126" i="1"/>
  <c r="A126" i="1"/>
  <c r="B125" i="1"/>
  <c r="A125" i="1"/>
  <c r="B124" i="1"/>
  <c r="A124" i="1"/>
  <c r="B123" i="1"/>
  <c r="A123" i="1"/>
  <c r="B122" i="1"/>
  <c r="A122" i="1"/>
  <c r="B121" i="1"/>
  <c r="A121" i="1"/>
  <c r="B120" i="1"/>
  <c r="A120" i="1"/>
  <c r="B119" i="1"/>
  <c r="A119" i="1"/>
  <c r="B118" i="1"/>
  <c r="A118" i="1"/>
  <c r="B117" i="1"/>
  <c r="A117" i="1"/>
  <c r="B116" i="1"/>
  <c r="A116" i="1"/>
  <c r="B115" i="1"/>
  <c r="A115" i="1"/>
  <c r="B114" i="1"/>
  <c r="A114" i="1"/>
  <c r="B113" i="1"/>
  <c r="A113" i="1"/>
  <c r="B112" i="1"/>
  <c r="A112" i="1"/>
  <c r="B111" i="1"/>
  <c r="A111" i="1"/>
  <c r="B110" i="1"/>
  <c r="A110" i="1"/>
  <c r="B109" i="1"/>
  <c r="A109" i="1"/>
  <c r="B108" i="1"/>
  <c r="A108" i="1"/>
  <c r="B107" i="1"/>
  <c r="A107" i="1"/>
  <c r="B106" i="1"/>
  <c r="A106" i="1"/>
  <c r="B105" i="1"/>
  <c r="A105" i="1"/>
  <c r="B104" i="1"/>
  <c r="A104" i="1"/>
  <c r="B103" i="1"/>
  <c r="A103" i="1"/>
  <c r="B102" i="1"/>
  <c r="A102" i="1"/>
  <c r="B101" i="1"/>
  <c r="A101" i="1"/>
  <c r="B100" i="1"/>
  <c r="A100" i="1"/>
  <c r="B99" i="1"/>
  <c r="A99" i="1"/>
  <c r="B98" i="1"/>
  <c r="A98" i="1"/>
  <c r="B97" i="1"/>
  <c r="A97" i="1"/>
  <c r="B96" i="1"/>
  <c r="A96" i="1"/>
  <c r="B95" i="1"/>
  <c r="A95" i="1"/>
  <c r="B94" i="1"/>
  <c r="A94" i="1"/>
  <c r="B93" i="1"/>
  <c r="A93" i="1"/>
  <c r="B92" i="1"/>
  <c r="A92" i="1"/>
  <c r="B91" i="1"/>
  <c r="A91" i="1"/>
  <c r="B90" i="1"/>
  <c r="A90" i="1"/>
  <c r="B89" i="1"/>
  <c r="A89" i="1"/>
  <c r="B88" i="1"/>
  <c r="A88" i="1"/>
  <c r="B87" i="1"/>
  <c r="A87" i="1"/>
  <c r="B86" i="1"/>
  <c r="A86" i="1"/>
  <c r="B85" i="1"/>
  <c r="A85" i="1"/>
  <c r="B84" i="1"/>
  <c r="A84" i="1"/>
  <c r="B83" i="1"/>
  <c r="A83" i="1"/>
  <c r="B82" i="1"/>
  <c r="A82" i="1"/>
  <c r="B81" i="1"/>
  <c r="A81" i="1"/>
  <c r="B80" i="1"/>
  <c r="A80" i="1"/>
  <c r="B79" i="1"/>
  <c r="A79" i="1"/>
  <c r="B78" i="1"/>
  <c r="A78" i="1"/>
  <c r="B77" i="1"/>
  <c r="A77" i="1"/>
  <c r="B76" i="1"/>
  <c r="A76" i="1"/>
  <c r="B75" i="1"/>
  <c r="A75" i="1"/>
  <c r="B74" i="1"/>
  <c r="A74" i="1"/>
  <c r="B73" i="1"/>
  <c r="A73" i="1"/>
  <c r="B72" i="1"/>
  <c r="A72" i="1"/>
  <c r="B71" i="1"/>
  <c r="A71" i="1"/>
  <c r="B70" i="1"/>
  <c r="A70" i="1"/>
  <c r="B69" i="1"/>
  <c r="A69" i="1"/>
  <c r="B68" i="1"/>
  <c r="A68" i="1"/>
  <c r="B67" i="1"/>
  <c r="A67" i="1"/>
  <c r="B66" i="1"/>
  <c r="A66" i="1"/>
  <c r="B65" i="1"/>
  <c r="A65" i="1"/>
  <c r="B64" i="1"/>
  <c r="A64" i="1"/>
  <c r="B63" i="1"/>
  <c r="A63" i="1"/>
  <c r="B62" i="1"/>
  <c r="A62" i="1"/>
  <c r="B61" i="1"/>
  <c r="A61" i="1"/>
  <c r="B60" i="1"/>
  <c r="A60" i="1"/>
  <c r="B59" i="1"/>
  <c r="A59" i="1"/>
  <c r="B58" i="1"/>
  <c r="A58" i="1"/>
  <c r="B57" i="1"/>
  <c r="A57" i="1"/>
  <c r="B56" i="1"/>
  <c r="A56" i="1"/>
  <c r="B55" i="1"/>
  <c r="A55" i="1"/>
  <c r="B54" i="1"/>
  <c r="A54" i="1"/>
  <c r="B53" i="1"/>
  <c r="A53" i="1"/>
  <c r="B52" i="1"/>
  <c r="A52" i="1"/>
  <c r="B51" i="1"/>
  <c r="A51" i="1"/>
  <c r="B50" i="1"/>
  <c r="A50" i="1"/>
  <c r="B49" i="1"/>
  <c r="A49" i="1"/>
  <c r="B48" i="1"/>
  <c r="A48" i="1"/>
  <c r="B47" i="1"/>
  <c r="A47" i="1"/>
  <c r="B46" i="1"/>
  <c r="A46" i="1"/>
  <c r="B45" i="1"/>
  <c r="A45" i="1"/>
  <c r="B44" i="1"/>
  <c r="A44" i="1"/>
  <c r="B43" i="1"/>
  <c r="A43" i="1"/>
  <c r="B42" i="1"/>
  <c r="A42" i="1"/>
  <c r="B41" i="1"/>
  <c r="A41" i="1"/>
  <c r="B40" i="1"/>
  <c r="A40" i="1"/>
  <c r="B39" i="1"/>
  <c r="A39" i="1"/>
  <c r="B38" i="1"/>
  <c r="A38" i="1"/>
  <c r="B37" i="1"/>
  <c r="A37" i="1"/>
  <c r="B36" i="1"/>
  <c r="A36" i="1"/>
  <c r="B35" i="1"/>
  <c r="A35" i="1"/>
  <c r="B34" i="1"/>
  <c r="A34" i="1"/>
  <c r="B33" i="1"/>
  <c r="A33" i="1"/>
  <c r="B32" i="1"/>
  <c r="A32" i="1"/>
  <c r="B31" i="1"/>
  <c r="A31" i="1"/>
  <c r="B30" i="1"/>
  <c r="A30" i="1"/>
  <c r="B29" i="1"/>
  <c r="A29" i="1"/>
  <c r="B28" i="1"/>
  <c r="A28" i="1"/>
  <c r="B27" i="1"/>
  <c r="A27" i="1"/>
  <c r="B26" i="1"/>
  <c r="A26" i="1"/>
  <c r="B25" i="1"/>
  <c r="A25" i="1"/>
  <c r="B24" i="1"/>
  <c r="A24" i="1"/>
  <c r="B23" i="1"/>
  <c r="A23" i="1"/>
  <c r="B22" i="1"/>
  <c r="A22" i="1"/>
  <c r="B21" i="1"/>
  <c r="A21" i="1"/>
  <c r="B20" i="1"/>
  <c r="A20" i="1"/>
  <c r="B19" i="1"/>
  <c r="A19" i="1"/>
  <c r="B18" i="1"/>
  <c r="A18" i="1"/>
  <c r="B17" i="1"/>
  <c r="A17" i="1"/>
  <c r="B16" i="1"/>
  <c r="A16" i="1"/>
  <c r="B15" i="1"/>
  <c r="A15" i="1"/>
  <c r="B14" i="1"/>
  <c r="A14" i="1"/>
  <c r="B13" i="1"/>
  <c r="A13" i="1"/>
  <c r="B12" i="1"/>
  <c r="A12" i="1"/>
  <c r="B11" i="1"/>
  <c r="A11" i="1"/>
  <c r="B10" i="1"/>
  <c r="A10" i="1"/>
  <c r="B9" i="1"/>
  <c r="A9" i="1"/>
  <c r="A8" i="1"/>
  <c r="B8" i="1"/>
  <c r="E8" i="1"/>
  <c r="D8" i="1"/>
  <c r="A7" i="1"/>
</calcChain>
</file>

<file path=xl/sharedStrings.xml><?xml version="1.0" encoding="utf-8"?>
<sst xmlns="http://schemas.openxmlformats.org/spreadsheetml/2006/main" count="1093" uniqueCount="302">
  <si>
    <t>LM Spring 600 - Hope and Desperation</t>
  </si>
  <si>
    <t>Date: Saturday 2025-05-24 06:00</t>
  </si>
  <si>
    <t>Organizer: Dara Poon</t>
  </si>
  <si>
    <t>Start: McDonald's, Lougheed Hwy &amp; Boundary Rd, Vancouver</t>
  </si>
  <si>
    <t>Finish: McDonald's, Lougheed Hwy &amp; Boundary Rd, Vancouver</t>
  </si>
  <si>
    <t>Dist. (cum.)</t>
  </si>
  <si>
    <t>Turn</t>
  </si>
  <si>
    <t>Direction</t>
  </si>
  <si>
    <t>Route Description</t>
  </si>
  <si>
    <t>Dist.(int.)</t>
  </si>
  <si>
    <t>Start</t>
  </si>
  <si>
    <t>W</t>
  </si>
  <si>
    <t>N</t>
  </si>
  <si>
    <t>E</t>
  </si>
  <si>
    <t>S</t>
  </si>
  <si>
    <t>NW</t>
  </si>
  <si>
    <t>SE</t>
  </si>
  <si>
    <t>NE</t>
  </si>
  <si>
    <t>SW</t>
  </si>
  <si>
    <t>In case of abandonment or emergency phone / text 604-721-0309</t>
  </si>
  <si>
    <t>600.2 kilometers</t>
  </si>
  <si>
    <t>LM Hope and Desperation 600 (2025)</t>
  </si>
  <si>
    <t>Leg</t>
  </si>
  <si>
    <t>Dir</t>
  </si>
  <si>
    <t>Type</t>
  </si>
  <si>
    <t>Notes</t>
  </si>
  <si>
    <t>Total</t>
  </si>
  <si>
    <t>←</t>
  </si>
  <si>
    <t>Left</t>
  </si>
  <si>
    <t>Turn left onto East 4th Avenue</t>
  </si>
  <si>
    <t>→</t>
  </si>
  <si>
    <t>Slight Right</t>
  </si>
  <si>
    <t>Continue onto Kootenay Street</t>
  </si>
  <si>
    <t>Continue onto East 2nd Avenue</t>
  </si>
  <si>
    <t>Turn left onto Boundary Road</t>
  </si>
  <si>
    <t>Turn left onto Adanac St/​Adanac Bikeway</t>
  </si>
  <si>
    <t>Turn left onto Vernon Drive</t>
  </si>
  <si>
    <t>Right</t>
  </si>
  <si>
    <t>Turn right onto Union Street</t>
  </si>
  <si>
    <t>↑</t>
  </si>
  <si>
    <t>Straight</t>
  </si>
  <si>
    <t>Go straight through park path</t>
  </si>
  <si>
    <t>Slight Left</t>
  </si>
  <si>
    <t>Keep left onto Dunsmuir Viaduct</t>
  </si>
  <si>
    <t>Continue onto Melville Street</t>
  </si>
  <si>
    <t>Sharp Left</t>
  </si>
  <si>
    <t>Turn sharp left onto West Pender Street</t>
  </si>
  <si>
    <t>Turn slight right onto West Georgia Street</t>
  </si>
  <si>
    <t>Take the Stanley Park exit</t>
  </si>
  <si>
    <t>At roundabout, take exit 1 onto Stanley Park Drive</t>
  </si>
  <si>
    <t>Exit left to Lions Gate Bridge</t>
  </si>
  <si>
    <t>Turn right onto NB Stanley Park Causeway Bike Route</t>
  </si>
  <si>
    <t>Exit onto NB Lions Gate Bridge Bike Route</t>
  </si>
  <si>
    <t>Sharp Right</t>
  </si>
  <si>
    <t>Turn sharp right</t>
  </si>
  <si>
    <t>Turn right onto Bridge Street</t>
  </si>
  <si>
    <t>Turn right onto Taylor Way</t>
  </si>
  <si>
    <t>Turn left onto Marine Drive</t>
  </si>
  <si>
    <t>At the roundabout, take the 1st exit and stay on Marine Dr</t>
  </si>
  <si>
    <t>Turn left onto Horseshoe Bay Dr</t>
  </si>
  <si>
    <t>Take the ramp to BC-99 N</t>
  </si>
  <si>
    <t>Exit to Outbound Station cafe and control point</t>
  </si>
  <si>
    <t>Control</t>
  </si>
  <si>
    <t>Control 1: Outbound Station - Staffed</t>
  </si>
  <si>
    <t>Turn right onto Copper Drive</t>
  </si>
  <si>
    <t>U Turn</t>
  </si>
  <si>
    <t>Make a U-turn</t>
  </si>
  <si>
    <t>Turn left onto Sea-to-Sky Highway southbound</t>
  </si>
  <si>
    <t>Take the Horseshoe Bay Dr exit </t>
  </si>
  <si>
    <t>Turn right onto Marine Dr</t>
  </si>
  <si>
    <t>At the roundabout, take the 3rd exit and stay on Marine Dr</t>
  </si>
  <si>
    <t>Turn right onto 25th Street</t>
  </si>
  <si>
    <t>Turn left onto Bellevue Avenue Lower</t>
  </si>
  <si>
    <t>Turn sharp left onto 24th Street</t>
  </si>
  <si>
    <t>Turn sharp right onto Bellevue Avenue</t>
  </si>
  <si>
    <t>Turn sharp right onto 13th Street</t>
  </si>
  <si>
    <t>Turn slight left onto Argyle Avenue</t>
  </si>
  <si>
    <t>Turn left onto Spirit Trail</t>
  </si>
  <si>
    <t>Turn right onto Park Royal South or Spirit Trail</t>
  </si>
  <si>
    <t>Turn right onto Bridge Street or Spirit Trail</t>
  </si>
  <si>
    <t>Slight right onto Bridge Road</t>
  </si>
  <si>
    <t>Slight left onto Welch Street</t>
  </si>
  <si>
    <t>Continue straight on Welch Street</t>
  </si>
  <si>
    <t>Turn right onto Pemberton Ave</t>
  </si>
  <si>
    <t>Turn left onto W 1st St</t>
  </si>
  <si>
    <t>Continue onto West 2nd Street</t>
  </si>
  <si>
    <t>Turn right onto West 3rd Street bike path (sidewalk)</t>
  </si>
  <si>
    <t>Turn right onto Forbes Avenue bike path</t>
  </si>
  <si>
    <t>Continue onto West Esplanade</t>
  </si>
  <si>
    <t>Continue onto East Esplanade</t>
  </si>
  <si>
    <t>Continue onto Low Level Road</t>
  </si>
  <si>
    <t>Continue onto Cotton Road</t>
  </si>
  <si>
    <t>Continue onto Main Street</t>
  </si>
  <si>
    <t>Turn right onto Harbour Avenue</t>
  </si>
  <si>
    <t>Turn left onto Barrow Street</t>
  </si>
  <si>
    <t>Turn left onto bike path through speed gates</t>
  </si>
  <si>
    <t>Turn right onto Ironworkers Memorial Bridge onramp</t>
  </si>
  <si>
    <t>Turn left onto North Skeena Street sidewalk</t>
  </si>
  <si>
    <t>Turn left onto Cambridge Street</t>
  </si>
  <si>
    <t>Turn left onto Fellowes Street</t>
  </si>
  <si>
    <t>Continue onto Trans Canada Trail</t>
  </si>
  <si>
    <t>Go straight through park path to North Rosser Avenue</t>
  </si>
  <si>
    <t>Turn left onto Frances Street</t>
  </si>
  <si>
    <t>Turn left onto Frances Union Bikeway</t>
  </si>
  <si>
    <t>Turn right onto Kensington Avenue</t>
  </si>
  <si>
    <t>Turn left onto Union Street</t>
  </si>
  <si>
    <t>Turn left onto Duthie Avenue</t>
  </si>
  <si>
    <t>At roundabout, take exit 3 onto Ridge Drive</t>
  </si>
  <si>
    <t>Turn right onto Inlet Drive</t>
  </si>
  <si>
    <t>Turn left onto Clarke Street</t>
  </si>
  <si>
    <t>Turn left onto Moody Street</t>
  </si>
  <si>
    <t>Turn left onto Murray Street</t>
  </si>
  <si>
    <t>Continue onto Guildford Way</t>
  </si>
  <si>
    <t>Continue onto Ozada Avenue</t>
  </si>
  <si>
    <t>Turn left onto Trans Canada Trail</t>
  </si>
  <si>
    <t>Turn left across bridge</t>
  </si>
  <si>
    <t>Turn right onto Shaughnessy St</t>
  </si>
  <si>
    <t>Turn left onto Prairie Ave</t>
  </si>
  <si>
    <t>Turn right onto Burns Rd</t>
  </si>
  <si>
    <t>Continue onto Fremont Connector</t>
  </si>
  <si>
    <t>Turn left onto Belfast Street sidewalk</t>
  </si>
  <si>
    <t>Turn sharp right onto Pitt River Bridge Bike Path</t>
  </si>
  <si>
    <t>Keep left onto Old Dewdney Trunk Frontage Road</t>
  </si>
  <si>
    <t>Turn left onto Old Dewdney Trunk Road</t>
  </si>
  <si>
    <t>Turn right onto Harris Road</t>
  </si>
  <si>
    <t>Turn left into Jerry Sulina Park</t>
  </si>
  <si>
    <t>Turn left onto trail</t>
  </si>
  <si>
    <t>Turn right onto trail</t>
  </si>
  <si>
    <t>Turn left onto bikeway (wrong-side sidewalk)</t>
  </si>
  <si>
    <t>Go straight onto 124 Avenue</t>
  </si>
  <si>
    <t>Turn right onto 233 Street</t>
  </si>
  <si>
    <t>Turn left onto 234 Street</t>
  </si>
  <si>
    <t>Turn left onto Dewdney Trunk Road</t>
  </si>
  <si>
    <t>Turn sharp right onto Power Station Access Road</t>
  </si>
  <si>
    <t>Control 2: Stave Falls - Info</t>
  </si>
  <si>
    <t>Turn sharp left onto Railway Trail</t>
  </si>
  <si>
    <t>Keep right towards parking lot</t>
  </si>
  <si>
    <t>Turn right onto Dewdney Trunk Road</t>
  </si>
  <si>
    <t>Turn slight left onto Dewdney Trunk Road</t>
  </si>
  <si>
    <t>Continue onto Ferndale Avenue</t>
  </si>
  <si>
    <t>Turn right onto Draper Street</t>
  </si>
  <si>
    <t>Turn left onto Cemetery Avenue</t>
  </si>
  <si>
    <t>Turn left onto Lougheed Highway</t>
  </si>
  <si>
    <t>Turn right onto Lougheed Highway</t>
  </si>
  <si>
    <t>Keep right onto Lougheed Highway</t>
  </si>
  <si>
    <t>Exit left and take 1 toward Hope</t>
  </si>
  <si>
    <t>Turn left onto Hudson Bay Street</t>
  </si>
  <si>
    <t>Turn right onto Water Avenue</t>
  </si>
  <si>
    <t>Control 3: Hope Visitor Centre - Info</t>
  </si>
  <si>
    <t>Turn right onto Hudson Bay Street</t>
  </si>
  <si>
    <t>Turn right onto 3rd Avenue</t>
  </si>
  <si>
    <t>Turn right onto Old Hope-Princeton Way</t>
  </si>
  <si>
    <t>Merge onto Trans-Canada Hwy/​BC-1 W</t>
  </si>
  <si>
    <t>Exit onto Popkum Road</t>
  </si>
  <si>
    <t>Turn right onto Yale Road East</t>
  </si>
  <si>
    <t>Turn left onto Yale Rd</t>
  </si>
  <si>
    <t>Turn right onto McGrath Rd</t>
  </si>
  <si>
    <t>Turn left onto Castleman Rd</t>
  </si>
  <si>
    <t>Continue straight onto Standeven Rd</t>
  </si>
  <si>
    <t>Slight left onto Camp River Road</t>
  </si>
  <si>
    <t>Control 4: Camp River Rd @ Reeves Rd - Info</t>
  </si>
  <si>
    <t>Turn left onto Hope River Road</t>
  </si>
  <si>
    <t>Turn left onto trail and go straight onto bridge</t>
  </si>
  <si>
    <t>Continue onto Quarry Road</t>
  </si>
  <si>
    <t>Turn right onto Yale Rd</t>
  </si>
  <si>
    <t>Turn left onto McNaught Rd</t>
  </si>
  <si>
    <t>Turn right onto First Ave</t>
  </si>
  <si>
    <t>Turn left onto Broadway</t>
  </si>
  <si>
    <t>Slight right onto Airport Rd</t>
  </si>
  <si>
    <t>Turn left onto Young Rd</t>
  </si>
  <si>
    <t>Continue onto Chilliwack River Rd</t>
  </si>
  <si>
    <t>Turn right onto Promontory Rd</t>
  </si>
  <si>
    <t>Turn left onto Thomas Rd</t>
  </si>
  <si>
    <t>Turn left onto Vedder Rd</t>
  </si>
  <si>
    <t>At the roundabout, take the 1st exit onto Vedder Mountain Rd</t>
  </si>
  <si>
    <t>At roundabout, take exit 2 onto Cultus Lake Road</t>
  </si>
  <si>
    <t>At roundabout, take exit 2 onto Columbia Valley Highway</t>
  </si>
  <si>
    <t>Turn right onto Iverson Road</t>
  </si>
  <si>
    <t>Control 5: Iverson Rd @ Henderson Rd - Info</t>
  </si>
  <si>
    <t>Continue onto Henderson Road</t>
  </si>
  <si>
    <t>Continue onto Maple Falls Road</t>
  </si>
  <si>
    <t>Turn slight left onto Koksikar Road</t>
  </si>
  <si>
    <t>Turn right onto Columbia Valley Road</t>
  </si>
  <si>
    <t>At roundabout, take exit 2 onto Vedder Mountain Road</t>
  </si>
  <si>
    <t>Continue onto Yarrow Central Rd</t>
  </si>
  <si>
    <t>Turn left onto Old Yale Wagon Trail</t>
  </si>
  <si>
    <t>Keep right onto Old Yale Wagon Trail</t>
  </si>
  <si>
    <t>Continue onto Majuba Hill Road</t>
  </si>
  <si>
    <t>Turn slight left onto Towne Road</t>
  </si>
  <si>
    <t>Turn left onto Interprovincial Highway</t>
  </si>
  <si>
    <t>Slight right onto Wells Line Road</t>
  </si>
  <si>
    <t>Turn left onto Faddon Road</t>
  </si>
  <si>
    <t>Fadden Rd turns right and becomes Nelles Rd</t>
  </si>
  <si>
    <t>Turn right onto Whatcom Rd</t>
  </si>
  <si>
    <t>Turn left onto N Parallel Rd</t>
  </si>
  <si>
    <t>Control 6: Clarion Hotel - Info</t>
  </si>
  <si>
    <t>Turn left onto Old Yale Rd</t>
  </si>
  <si>
    <t>Turn left onto Delair Rd</t>
  </si>
  <si>
    <t>Turn right onto BC-11 N</t>
  </si>
  <si>
    <t>Turn left onto Marshall Rd</t>
  </si>
  <si>
    <t>Turn left onto Riverside Rd</t>
  </si>
  <si>
    <t>Turn right onto King Rd</t>
  </si>
  <si>
    <t>Turn left onto Gladwin Rd</t>
  </si>
  <si>
    <t>Turn right onto Huntingdon Rd</t>
  </si>
  <si>
    <t>Turn left onto Townline Road</t>
  </si>
  <si>
    <t>Slight right onto 0 Avenue</t>
  </si>
  <si>
    <t>Turn slight right onto 264 Diversion</t>
  </si>
  <si>
    <t>Turn left onto 3B Avenue</t>
  </si>
  <si>
    <t>Turn left onto 264 Street</t>
  </si>
  <si>
    <t>Turn right onto 0 Avenue</t>
  </si>
  <si>
    <t>Turn right onto 176 Street</t>
  </si>
  <si>
    <t>Turn left onto 8 Avenue</t>
  </si>
  <si>
    <t>Continue onto Marine Drive</t>
  </si>
  <si>
    <t>Keep right onto Johnston Road</t>
  </si>
  <si>
    <t>Turn left onto Victoria Avenue</t>
  </si>
  <si>
    <t>Continue onto Foster Street</t>
  </si>
  <si>
    <t>Turn left onto Buena Vista Avenue</t>
  </si>
  <si>
    <t>Turn left onto Oxford Street</t>
  </si>
  <si>
    <t>Turn right onto Marine Drive</t>
  </si>
  <si>
    <t>Control 7: Kwomais Point Park - Info</t>
  </si>
  <si>
    <t>At roundabout, take exit 1 onto 128 Street</t>
  </si>
  <si>
    <t>Turn right onto Crescent Road</t>
  </si>
  <si>
    <t>Turn left onto King George Boulevard</t>
  </si>
  <si>
    <t>Exit onto King George Boulevard Frontage East</t>
  </si>
  <si>
    <t>Turn left onto Colebrook Road</t>
  </si>
  <si>
    <t>Turn right</t>
  </si>
  <si>
    <t>Turn left onto 127A Street</t>
  </si>
  <si>
    <t>Turn left onto Railway Road</t>
  </si>
  <si>
    <t>At end of parking lot, continue onto trail</t>
  </si>
  <si>
    <t>Turn left onto Boundary Bay Dyke Trail/​Serpentine Greenway</t>
  </si>
  <si>
    <t>Turn right through gate onto 112 Street</t>
  </si>
  <si>
    <t>Turn left onto Hornby Drive</t>
  </si>
  <si>
    <t>Turn left onto Ladner Trunk Road</t>
  </si>
  <si>
    <t>Control 8 - Ladner - Info</t>
  </si>
  <si>
    <t>Turn right onto Elliott Street</t>
  </si>
  <si>
    <t>Turn right onto River Road</t>
  </si>
  <si>
    <t>Turn left onto Ferry Road</t>
  </si>
  <si>
    <t>Turn right onto Millennium Trail</t>
  </si>
  <si>
    <t>Turn left onto Millennium Trail</t>
  </si>
  <si>
    <t>Turn right onto 60 Avenue</t>
  </si>
  <si>
    <t>Turn left onto 62B Street</t>
  </si>
  <si>
    <t>At roundabout, take exit 2 onto River Road</t>
  </si>
  <si>
    <t>Turn left onto Nordel Way</t>
  </si>
  <si>
    <t>Turn left onto Alex Fraser Bridge Bike Route (wrong-side sidewalk)</t>
  </si>
  <si>
    <t>Keep left</t>
  </si>
  <si>
    <t>Take crosswalk across Cliveden Avenue</t>
  </si>
  <si>
    <t>Turn right onto Boundary Road</t>
  </si>
  <si>
    <t>Turn slight right onto Dyke Road</t>
  </si>
  <si>
    <t>Continue onto Fraserwood Way</t>
  </si>
  <si>
    <t>Switch to East Richmond Trail</t>
  </si>
  <si>
    <t>Continue onto Dyke Road</t>
  </si>
  <si>
    <t>Turn right onto No. 9 Road</t>
  </si>
  <si>
    <t>Turn left onto Westminster Highway Bikeway (wrong-side sidewalk)</t>
  </si>
  <si>
    <t>Turn left onto Sidaway Road</t>
  </si>
  <si>
    <t>Turn right onto Blundell Road</t>
  </si>
  <si>
    <t>Turn left onto No. 5 Road</t>
  </si>
  <si>
    <t>Turn right onto Dyke Road</t>
  </si>
  <si>
    <t>Turn sharp right onto No. 4 Road</t>
  </si>
  <si>
    <t>Turn sharp left onto Finn Road</t>
  </si>
  <si>
    <t>Turn left onto Number 3 Road</t>
  </si>
  <si>
    <t>Slight right onto Dyke Road</t>
  </si>
  <si>
    <t>Turn left onto London Road</t>
  </si>
  <si>
    <t>Turn right onto Number 2 Road</t>
  </si>
  <si>
    <t>Turn left onto Moncton Street</t>
  </si>
  <si>
    <t>Control 9 - Moncton St @ No 2 Rd - Info</t>
  </si>
  <si>
    <t>Turn right onto Railway Avenue</t>
  </si>
  <si>
    <t>Keep right onto Granville Avenue</t>
  </si>
  <si>
    <t>Turn slight left onto Garden City Road</t>
  </si>
  <si>
    <t>Turn right onto Van Horne Way</t>
  </si>
  <si>
    <t>Turn slight right onto Canada Line Bridge Bikeway</t>
  </si>
  <si>
    <t>Turn left onto West Kent Avenue North</t>
  </si>
  <si>
    <t>Turn left onto Laurel Street</t>
  </si>
  <si>
    <t>Slight right onto West Kent Avenue South</t>
  </si>
  <si>
    <t>Turn sharp right onto Oak Street</t>
  </si>
  <si>
    <t>Turn left onto Southwest Marine Drive</t>
  </si>
  <si>
    <t>Keep right onto West 73rd Avenue</t>
  </si>
  <si>
    <t>Turn left onto West 71st Avenue</t>
  </si>
  <si>
    <t>Turn right onto Southwest Marine Drive</t>
  </si>
  <si>
    <t>Turn left onto Southwest Marine Drive bike path</t>
  </si>
  <si>
    <t>Continue onto Northwest Marine Drive</t>
  </si>
  <si>
    <t>Continue onto Chancellor Boulevard</t>
  </si>
  <si>
    <t>At roundabout, make a U-turn</t>
  </si>
  <si>
    <t>Turn sharp right onto Northwest Marine Drive</t>
  </si>
  <si>
    <t>Turn left to stay on NW Marine Dr</t>
  </si>
  <si>
    <t>Turn left onto W 4th Ave</t>
  </si>
  <si>
    <t>Turn left onto Highbury Street</t>
  </si>
  <si>
    <t>Turn right onto Point Grey Road</t>
  </si>
  <si>
    <t>Turn right onto Stephens Street</t>
  </si>
  <si>
    <t>Turn slight left onto York Avenue</t>
  </si>
  <si>
    <t>Turn right onto Cypress Street Cycleway</t>
  </si>
  <si>
    <t>Turn left onto West 1st Avenue</t>
  </si>
  <si>
    <t>Turn right onto Fir Street</t>
  </si>
  <si>
    <t>Turn left onto West 2nd Avenue</t>
  </si>
  <si>
    <t>Continue onto Lamey's Mill Road</t>
  </si>
  <si>
    <t>Turn slight right onto Charleson</t>
  </si>
  <si>
    <t>Turn left onto Moberly Road</t>
  </si>
  <si>
    <t>Turn right onto Commodore Road</t>
  </si>
  <si>
    <t>Continue onto West 1st Avenue</t>
  </si>
  <si>
    <t>Continue onto East 1st Avenue</t>
  </si>
  <si>
    <t>Turn right onto Central Valley Greenway</t>
  </si>
  <si>
    <t>Follow Central Valley Greenway signage all the way to Boundary Road</t>
  </si>
  <si>
    <t>Turn left onto Lougheed Hwy./​BC-7 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</si>
</sst>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1">
    <font>
      <sz val="10"/>
      <name val="Arial"/>
      <family val="2"/>
    </font>
    <font>
      <b/>
      <sz val="14"/>
      <name val="Arial"/>
      <family val="2"/>
    </font>
    <font>
      <b/>
      <sz val="10"/>
      <name val="Arial"/>
      <family val="2"/>
    </font>
    <font>
      <sz val="8"/>
      <name val="Arial"/>
      <family val="2"/>
    </font>
    <font>
      <i/>
      <sz val="8"/>
      <color rgb="FF808080"/>
      <name val="Arial"/>
      <family val="2"/>
    </font>
    <font>
      <i/>
      <sz val="10"/>
      <color rgb="FF808080"/>
      <name val="Arial"/>
      <family val="2"/>
    </font>
    <font>
      <sz val="10"/>
      <name val="Arial"/>
      <family val="2"/>
    </font>
    <font>
      <b/>
      <sz val="18"/>
      <color rgb="FF000000"/>
      <name val="Trebuchet MS"/>
      <charset val="1"/>
    </font>
    <font>
      <sz val="18"/>
      <color rgb="FF006699"/>
      <name val="Trebuchet MS"/>
      <charset val="1"/>
    </font>
    <font>
      <sz val="14.4"/>
      <color rgb="FF000000"/>
      <name val="Trebuchet MS"/>
      <charset val="1"/>
    </font>
    <font>
      <sz val="14"/>
      <color rgb="FF000000"/>
      <name val="Trebuchet MS"/>
      <charset val="1"/>
    </font>
  </fonts>
  <fills count="5">
    <fill>
      <patternFill patternType="none"/>
    </fill>
    <fill>
      <patternFill patternType="gray125"/>
    </fill>
    <fill>
      <patternFill patternType="solid">
        <fgColor rgb="FF808080"/>
        <bgColor rgb="FF969696"/>
      </patternFill>
    </fill>
    <fill>
      <patternFill patternType="solid">
        <fgColor rgb="FFFFFFFF"/>
        <bgColor indexed="64"/>
      </patternFill>
    </fill>
    <fill>
      <patternFill patternType="solid">
        <fgColor rgb="FFEEEEEE"/>
        <bgColor indexed="64"/>
      </patternFill>
    </fill>
  </fills>
  <borders count="4">
    <border>
      <left/>
      <right/>
      <top/>
      <bottom/>
      <diagonal/>
    </border>
    <border>
      <left style="hair">
        <color auto="1"/>
      </left>
      <right style="hair">
        <color auto="1"/>
      </right>
      <top style="hair">
        <color auto="1"/>
      </top>
      <bottom style="hair">
        <color auto="1"/>
      </bottom>
      <diagonal/>
    </border>
    <border>
      <left/>
      <right/>
      <top style="hair">
        <color auto="1"/>
      </top>
      <bottom/>
      <diagonal/>
    </border>
    <border>
      <left/>
      <right/>
      <top/>
      <bottom style="thin">
        <color rgb="FFCCCCCC"/>
      </bottom>
      <diagonal/>
    </border>
  </borders>
  <cellStyleXfs count="8">
    <xf numFmtId="164" fontId="0" fillId="0" borderId="0">
      <alignment wrapText="1"/>
    </xf>
    <xf numFmtId="164" fontId="1" fillId="2" borderId="0" applyProtection="0">
      <alignment horizontal="center" wrapText="1"/>
    </xf>
    <xf numFmtId="164" fontId="6" fillId="0" borderId="0" applyFont="0" applyProtection="0">
      <alignment horizontal="center" wrapText="1"/>
    </xf>
    <xf numFmtId="164" fontId="2" fillId="0" borderId="0" applyProtection="0">
      <alignment horizontal="center" wrapText="1"/>
    </xf>
    <xf numFmtId="164" fontId="6" fillId="0" borderId="1" applyFont="0" applyProtection="0">
      <alignment wrapText="1"/>
    </xf>
    <xf numFmtId="164" fontId="3" fillId="0" borderId="1" applyProtection="0">
      <alignment vertical="center" wrapText="1"/>
    </xf>
    <xf numFmtId="164" fontId="3" fillId="0" borderId="1" applyProtection="0">
      <alignment horizontal="center" textRotation="90"/>
    </xf>
    <xf numFmtId="164" fontId="5" fillId="0" borderId="0" applyProtection="0"/>
  </cellStyleXfs>
  <cellXfs count="15">
    <xf numFmtId="164" fontId="0" fillId="0" borderId="0" xfId="0">
      <alignment wrapText="1"/>
    </xf>
    <xf numFmtId="164" fontId="0" fillId="0" borderId="0" xfId="0" applyAlignment="1">
      <alignment horizontal="center" wrapText="1"/>
    </xf>
    <xf numFmtId="164" fontId="3" fillId="0" borderId="1" xfId="6">
      <alignment horizontal="center" textRotation="90"/>
    </xf>
    <xf numFmtId="164" fontId="3" fillId="0" borderId="1" xfId="5">
      <alignment vertical="center" wrapText="1"/>
    </xf>
    <xf numFmtId="164" fontId="0" fillId="0" borderId="1" xfId="4" applyFont="1">
      <alignment wrapText="1"/>
    </xf>
    <xf numFmtId="164" fontId="6" fillId="0" borderId="1" xfId="4">
      <alignment wrapText="1"/>
    </xf>
    <xf numFmtId="164" fontId="6" fillId="0" borderId="1" xfId="4" applyAlignment="1">
      <alignment horizontal="center" wrapText="1"/>
    </xf>
    <xf numFmtId="164" fontId="4" fillId="0" borderId="2" xfId="7" applyFont="1" applyBorder="1"/>
    <xf numFmtId="164" fontId="7" fillId="3" borderId="0" xfId="0" applyFont="1" applyFill="1" applyAlignment="1">
      <alignment wrapText="1"/>
    </xf>
    <xf numFmtId="164" fontId="8" fillId="3" borderId="0" xfId="0" applyFont="1" applyFill="1" applyAlignment="1">
      <alignment wrapText="1"/>
    </xf>
    <xf numFmtId="164" fontId="9" fillId="3" borderId="3" xfId="0" applyFont="1" applyFill="1" applyBorder="1" applyAlignment="1">
      <alignment wrapText="1"/>
    </xf>
    <xf numFmtId="164" fontId="9" fillId="4" borderId="3" xfId="0" applyFont="1" applyFill="1" applyBorder="1" applyAlignment="1">
      <alignment wrapText="1"/>
    </xf>
    <xf numFmtId="164" fontId="10" fillId="0" borderId="0" xfId="0" applyFont="1">
      <alignment wrapText="1"/>
    </xf>
    <xf numFmtId="164" fontId="2" fillId="0" borderId="0" xfId="3" applyAlignment="1">
      <alignment horizontal="center" wrapText="1"/>
    </xf>
    <xf numFmtId="164" fontId="0" fillId="0" borderId="0" xfId="2" applyFont="1" applyAlignment="1">
      <alignment horizontal="center" wrapText="1"/>
    </xf>
  </cellXfs>
  <cellStyles count="8">
    <cellStyle name="Control Point" xfId="1" xr:uid="{00000000-0005-0000-0000-000006000000}"/>
    <cellStyle name="Footnote" xfId="7" xr:uid="{00000000-0005-0000-0000-00000C000000}"/>
    <cellStyle name="Normal" xfId="0" builtinId="0"/>
    <cellStyle name="Ride Title" xfId="3" xr:uid="{00000000-0005-0000-0000-000008000000}"/>
    <cellStyle name="Table" xfId="4" xr:uid="{00000000-0005-0000-0000-000009000000}"/>
    <cellStyle name="Table Heading" xfId="5" xr:uid="{00000000-0005-0000-0000-00000A000000}"/>
    <cellStyle name="Title" xfId="2" xr:uid="{00000000-0005-0000-0000-000007000000}"/>
    <cellStyle name="Vertical Table Heading" xfId="6" xr:uid="{00000000-0005-0000-0000-00000B000000}"/>
  </cellStyles>
  <dxfs count="6">
    <dxf>
      <font>
        <b/>
        <sz val="14"/>
      </font>
      <numFmt numFmtId="164" formatCode="0.0"/>
      <fill>
        <patternFill>
          <bgColor rgb="FF808080"/>
        </patternFill>
      </fill>
      <alignment horizontal="center" vertical="bottom" textRotation="0" wrapText="1" indent="0" shrinkToFit="0"/>
      <border diagonalUp="0" diagonalDown="0">
        <left/>
        <right/>
        <top/>
        <bottom/>
      </border>
    </dxf>
    <dxf>
      <font>
        <b/>
        <sz val="14"/>
      </font>
      <numFmt numFmtId="164" formatCode="0.0"/>
      <fill>
        <patternFill>
          <bgColor rgb="FF808080"/>
        </patternFill>
      </fill>
      <alignment horizontal="center" vertical="bottom" textRotation="0" wrapText="1" indent="0" shrinkToFit="0"/>
      <border diagonalUp="0" diagonalDown="0">
        <left/>
        <right/>
        <top/>
        <bottom/>
      </border>
    </dxf>
    <dxf>
      <font>
        <b/>
        <sz val="14"/>
      </font>
      <numFmt numFmtId="164" formatCode="0.0"/>
      <fill>
        <patternFill>
          <bgColor rgb="FF808080"/>
        </patternFill>
      </fill>
      <alignment horizontal="center" vertical="bottom" textRotation="0" wrapText="1" indent="0" shrinkToFit="0"/>
      <border diagonalUp="0" diagonalDown="0">
        <left/>
        <right/>
        <top/>
        <bottom/>
      </border>
    </dxf>
    <dxf>
      <font>
        <b/>
        <sz val="14"/>
      </font>
      <numFmt numFmtId="164" formatCode="0.0"/>
      <fill>
        <patternFill>
          <bgColor rgb="FF808080"/>
        </patternFill>
      </fill>
      <alignment horizontal="center" vertical="bottom" textRotation="0" wrapText="1" indent="0" shrinkToFit="0"/>
      <border diagonalUp="0" diagonalDown="0">
        <left/>
        <right/>
        <top/>
        <bottom/>
      </border>
    </dxf>
    <dxf>
      <font>
        <b/>
        <sz val="14"/>
      </font>
      <numFmt numFmtId="164" formatCode="0.0"/>
      <fill>
        <patternFill>
          <bgColor rgb="FF808080"/>
        </patternFill>
      </fill>
      <alignment horizontal="center" vertical="bottom" textRotation="0" wrapText="1" indent="0" shrinkToFit="0"/>
      <border diagonalUp="0" diagonalDown="0">
        <left/>
        <right/>
        <top/>
        <bottom/>
      </border>
    </dxf>
    <dxf>
      <font>
        <b/>
        <sz val="14"/>
      </font>
      <numFmt numFmtId="164" formatCode="0.0"/>
      <fill>
        <patternFill>
          <bgColor rgb="FF808080"/>
        </patternFill>
      </fill>
      <alignment horizontal="center" vertical="bottom" textRotation="0" wrapText="1" indent="0" shrinkToFit="0"/>
      <border diagonalUp="0" diagonalDown="0">
        <left/>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LibreOffice">
      <a:dk1>
        <a:srgbClr val="000000"/>
      </a:dk1>
      <a:lt1>
        <a:srgbClr val="FFFFFF"/>
      </a:lt1>
      <a:dk2>
        <a:srgbClr val="000000"/>
      </a:dk2>
      <a:lt2>
        <a:srgbClr val="FFFFFF"/>
      </a:lt2>
      <a:accent1>
        <a:srgbClr val="18A303"/>
      </a:accent1>
      <a:accent2>
        <a:srgbClr val="0369A3"/>
      </a:accent2>
      <a:accent3>
        <a:srgbClr val="A33E03"/>
      </a:accent3>
      <a:accent4>
        <a:srgbClr val="8E03A3"/>
      </a:accent4>
      <a:accent5>
        <a:srgbClr val="C99C00"/>
      </a:accent5>
      <a:accent6>
        <a:srgbClr val="C9211E"/>
      </a:accent6>
      <a:hlink>
        <a:srgbClr val="0000EE"/>
      </a:hlink>
      <a:folHlink>
        <a:srgbClr val="551A8B"/>
      </a:folHlink>
    </a:clrScheme>
    <a:fontScheme name="Office">
      <a:majorFont>
        <a:latin typeface="Arial"/>
        <a:ea typeface="DejaVu Sans"/>
        <a:cs typeface="DejaVu Sans"/>
      </a:majorFont>
      <a:minorFont>
        <a:latin typeface="Arial"/>
        <a:ea typeface="DejaVu Sans"/>
        <a:cs typeface="DejaVu Sans"/>
      </a:minorFont>
    </a:fontScheme>
    <a:fmtScheme>
      <a:fillStyleLst>
        <a:solidFill>
          <a:schemeClr val="phClr"/>
        </a:solidFill>
        <a:solidFill>
          <a:schemeClr val="phClr"/>
        </a:solidFill>
        <a:solidFill>
          <a:schemeClr val="phClr"/>
        </a:solidFill>
      </a:fillStyleLst>
      <a:lnStyleLst>
        <a:ln w="6350" cap="flat" cmpd="sng" algn="ctr">
          <a:prstDash val="solid"/>
          <a:miter/>
        </a:ln>
        <a:ln w="6350" cap="flat" cmpd="sng" algn="ctr">
          <a:prstDash val="solid"/>
          <a:miter/>
        </a:ln>
        <a:ln w="6350" cap="flat" cmpd="sng" algn="ctr">
          <a:prstDash val="solid"/>
          <a:miter/>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280"/>
  <sheetViews>
    <sheetView tabSelected="1" topLeftCell="A212" zoomScaleNormal="100" workbookViewId="0">
      <selection activeCell="C224" sqref="C224"/>
    </sheetView>
  </sheetViews>
  <sheetFormatPr defaultColWidth="11.5703125" defaultRowHeight="12.75"/>
  <cols>
    <col min="1" max="1" width="5.85546875" bestFit="1" customWidth="1"/>
    <col min="2" max="2" width="2.42578125" style="1" bestFit="1" customWidth="1"/>
    <col min="3" max="3" width="4.28515625" bestFit="1" customWidth="1"/>
    <col min="4" max="4" width="61.5703125" customWidth="1"/>
    <col min="5" max="5" width="4.7109375" bestFit="1" customWidth="1"/>
  </cols>
  <sheetData>
    <row r="1" spans="1:5">
      <c r="A1" s="13" t="s">
        <v>0</v>
      </c>
      <c r="B1" s="13"/>
      <c r="C1" s="13"/>
      <c r="D1" s="13"/>
      <c r="E1" s="13"/>
    </row>
    <row r="2" spans="1:5">
      <c r="A2" s="14" t="s">
        <v>1</v>
      </c>
      <c r="B2" s="14"/>
      <c r="C2" s="14"/>
      <c r="D2" s="14"/>
      <c r="E2" s="14"/>
    </row>
    <row r="3" spans="1:5">
      <c r="A3" s="14" t="s">
        <v>2</v>
      </c>
      <c r="B3" s="14"/>
      <c r="C3" s="14"/>
      <c r="D3" s="14"/>
      <c r="E3" s="14"/>
    </row>
    <row r="4" spans="1:5">
      <c r="A4" s="14" t="s">
        <v>3</v>
      </c>
      <c r="B4" s="14"/>
      <c r="C4" s="14"/>
      <c r="D4" s="14"/>
      <c r="E4" s="14"/>
    </row>
    <row r="5" spans="1:5">
      <c r="A5" s="14" t="s">
        <v>4</v>
      </c>
      <c r="B5" s="14"/>
      <c r="C5" s="14"/>
      <c r="D5" s="14"/>
      <c r="E5" s="14"/>
    </row>
    <row r="6" spans="1:5" ht="45.75">
      <c r="A6" s="2" t="s">
        <v>5</v>
      </c>
      <c r="B6" s="2" t="s">
        <v>6</v>
      </c>
      <c r="C6" s="2" t="s">
        <v>7</v>
      </c>
      <c r="D6" s="3" t="s">
        <v>8</v>
      </c>
      <c r="E6" s="2" t="s">
        <v>9</v>
      </c>
    </row>
    <row r="7" spans="1:5">
      <c r="A7" s="5" t="str">
        <f>IF(ISNUMBER('Cue sheet exported from RwGPS'!D3), 'Cue sheet exported from RwGPS'!D3, "")</f>
        <v/>
      </c>
      <c r="B7" s="6"/>
      <c r="C7" s="5"/>
      <c r="D7" s="4" t="s">
        <v>10</v>
      </c>
      <c r="E7" s="5"/>
    </row>
    <row r="8" spans="1:5">
      <c r="A8" s="5">
        <f>IF(ISNUMBER('Cue sheet exported from RwGPS'!E4), 'Cue sheet exported from RwGPS'!E4, "")</f>
        <v>0</v>
      </c>
      <c r="B8" s="6" t="str">
        <f>_xlfn.SWITCH('Cue sheet exported from RwGPS'!C4, "Left", "L", "Sharp Left", "L", "Slight Left", "L", "Right", "R", "Sharp Right", "R", "Slight Right", "R", "Straight", "S", "U turn", "U", "Control", IF('Cue sheet exported from RwGPS'!E5='Cue sheet exported from RwGPS'!E4, "", "S"), "")</f>
        <v>L</v>
      </c>
      <c r="C8" s="5" t="s">
        <v>11</v>
      </c>
      <c r="D8" s="4" t="str">
        <f>IF(ISBLANK('Cue sheet exported from RwGPS'!D4), "Finish control", 'Cue sheet exported from RwGPS'!D4)</f>
        <v>Turn left onto East 4th Avenue</v>
      </c>
      <c r="E8" s="5">
        <f>IF(ISBLANK('Cue sheet exported from RwGPS'!E5), "", 'Cue sheet exported from RwGPS'!E5-'Cue sheet exported from RwGPS'!E4)</f>
        <v>0.1</v>
      </c>
    </row>
    <row r="9" spans="1:5">
      <c r="A9" s="5">
        <f>IF(ISNUMBER('Cue sheet exported from RwGPS'!E5), 'Cue sheet exported from RwGPS'!E5, "")</f>
        <v>0.1</v>
      </c>
      <c r="B9" s="6" t="str">
        <f>_xlfn.SWITCH('Cue sheet exported from RwGPS'!C5, "Left", "L", "Sharp Left", "L", "Slight Left", "L", "Right", "R", "Sharp Right", "R", "Slight Right", "R", "Straight", "S", "U turn", "U", "Control", IF('Cue sheet exported from RwGPS'!E6='Cue sheet exported from RwGPS'!E5, "", "S"), "")</f>
        <v>R</v>
      </c>
      <c r="C9" s="5" t="s">
        <v>12</v>
      </c>
      <c r="D9" s="4" t="str">
        <f>IF(ISBLANK('Cue sheet exported from RwGPS'!D5), "Finish control", 'Cue sheet exported from RwGPS'!D5)</f>
        <v>Continue onto Kootenay Street</v>
      </c>
      <c r="E9" s="5">
        <f>IF(ISBLANK('Cue sheet exported from RwGPS'!E6), "", 'Cue sheet exported from RwGPS'!E6-'Cue sheet exported from RwGPS'!E5)</f>
        <v>0.19999999999999998</v>
      </c>
    </row>
    <row r="10" spans="1:5">
      <c r="A10" s="5">
        <f>IF(ISNUMBER('Cue sheet exported from RwGPS'!E6), 'Cue sheet exported from RwGPS'!E6, "")</f>
        <v>0.3</v>
      </c>
      <c r="B10" s="6" t="str">
        <f>_xlfn.SWITCH('Cue sheet exported from RwGPS'!C6, "Left", "L", "Sharp Left", "L", "Slight Left", "L", "Right", "R", "Sharp Right", "R", "Slight Right", "R", "Straight", "S", "U turn", "U", "Control", IF('Cue sheet exported from RwGPS'!E7='Cue sheet exported from RwGPS'!E6, "", "S"), "")</f>
        <v>R</v>
      </c>
      <c r="C10" s="5" t="s">
        <v>13</v>
      </c>
      <c r="D10" s="4" t="str">
        <f>IF(ISBLANK('Cue sheet exported from RwGPS'!D6), "Finish control", 'Cue sheet exported from RwGPS'!D6)</f>
        <v>Continue onto East 2nd Avenue</v>
      </c>
      <c r="E10" s="5">
        <f>IF(ISBLANK('Cue sheet exported from RwGPS'!E7), "", 'Cue sheet exported from RwGPS'!E7-'Cue sheet exported from RwGPS'!E6)</f>
        <v>0.2</v>
      </c>
    </row>
    <row r="11" spans="1:5">
      <c r="A11" s="5">
        <f>IF(ISNUMBER('Cue sheet exported from RwGPS'!E7), 'Cue sheet exported from RwGPS'!E7, "")</f>
        <v>0.5</v>
      </c>
      <c r="B11" s="6" t="str">
        <f>_xlfn.SWITCH('Cue sheet exported from RwGPS'!C7, "Left", "L", "Sharp Left", "L", "Slight Left", "L", "Right", "R", "Sharp Right", "R", "Slight Right", "R", "Straight", "S", "U turn", "U", "Control", IF('Cue sheet exported from RwGPS'!E8='Cue sheet exported from RwGPS'!E7, "", "S"), "")</f>
        <v>L</v>
      </c>
      <c r="C11" s="5" t="s">
        <v>12</v>
      </c>
      <c r="D11" s="4" t="str">
        <f>IF(ISBLANK('Cue sheet exported from RwGPS'!D7), "Finish control", 'Cue sheet exported from RwGPS'!D7)</f>
        <v>Turn left onto Boundary Road</v>
      </c>
      <c r="E11" s="5">
        <f>IF(ISBLANK('Cue sheet exported from RwGPS'!E8), "", 'Cue sheet exported from RwGPS'!E8-'Cue sheet exported from RwGPS'!E7)</f>
        <v>1.1000000000000001</v>
      </c>
    </row>
    <row r="12" spans="1:5">
      <c r="A12" s="5">
        <f>IF(ISNUMBER('Cue sheet exported from RwGPS'!E8), 'Cue sheet exported from RwGPS'!E8, "")</f>
        <v>1.6</v>
      </c>
      <c r="B12" s="6" t="str">
        <f>_xlfn.SWITCH('Cue sheet exported from RwGPS'!C8, "Left", "L", "Sharp Left", "L", "Slight Left", "L", "Right", "R", "Sharp Right", "R", "Slight Right", "R", "Straight", "S", "U turn", "U", "Control", IF('Cue sheet exported from RwGPS'!E9='Cue sheet exported from RwGPS'!E8, "", "S"), "")</f>
        <v>L</v>
      </c>
      <c r="C12" s="5" t="s">
        <v>11</v>
      </c>
      <c r="D12" s="4" t="str">
        <f>IF(ISBLANK('Cue sheet exported from RwGPS'!D8), "Finish control", 'Cue sheet exported from RwGPS'!D8)</f>
        <v>Turn left onto Adanac St/​Adanac Bikeway</v>
      </c>
      <c r="E12" s="5">
        <f>IF(ISBLANK('Cue sheet exported from RwGPS'!E9), "", 'Cue sheet exported from RwGPS'!E9-'Cue sheet exported from RwGPS'!E8)</f>
        <v>3.9999999999999996</v>
      </c>
    </row>
    <row r="13" spans="1:5">
      <c r="A13" s="5">
        <f>IF(ISNUMBER('Cue sheet exported from RwGPS'!E9), 'Cue sheet exported from RwGPS'!E9, "")</f>
        <v>5.6</v>
      </c>
      <c r="B13" s="6" t="str">
        <f>_xlfn.SWITCH('Cue sheet exported from RwGPS'!C9, "Left", "L", "Sharp Left", "L", "Slight Left", "L", "Right", "R", "Sharp Right", "R", "Slight Right", "R", "Straight", "S", "U turn", "U", "Control", IF('Cue sheet exported from RwGPS'!E10='Cue sheet exported from RwGPS'!E9, "", "S"), "")</f>
        <v>L</v>
      </c>
      <c r="C13" s="5" t="s">
        <v>14</v>
      </c>
      <c r="D13" s="4" t="str">
        <f>IF(ISBLANK('Cue sheet exported from RwGPS'!D9), "Finish control", 'Cue sheet exported from RwGPS'!D9)</f>
        <v>Turn left onto Vernon Drive</v>
      </c>
      <c r="E13" s="5">
        <f>IF(ISBLANK('Cue sheet exported from RwGPS'!E10), "", 'Cue sheet exported from RwGPS'!E10-'Cue sheet exported from RwGPS'!E9)</f>
        <v>0.10000000000000053</v>
      </c>
    </row>
    <row r="14" spans="1:5">
      <c r="A14" s="5">
        <f>IF(ISNUMBER('Cue sheet exported from RwGPS'!E10), 'Cue sheet exported from RwGPS'!E10, "")</f>
        <v>5.7</v>
      </c>
      <c r="B14" s="6" t="str">
        <f>_xlfn.SWITCH('Cue sheet exported from RwGPS'!C10, "Left", "L", "Sharp Left", "L", "Slight Left", "L", "Right", "R", "Sharp Right", "R", "Slight Right", "R", "Straight", "S", "U turn", "U", "Control", IF('Cue sheet exported from RwGPS'!E11='Cue sheet exported from RwGPS'!E10, "", "S"), "")</f>
        <v>R</v>
      </c>
      <c r="C14" s="5" t="s">
        <v>11</v>
      </c>
      <c r="D14" s="4" t="str">
        <f>IF(ISBLANK('Cue sheet exported from RwGPS'!D10), "Finish control", 'Cue sheet exported from RwGPS'!D10)</f>
        <v>Turn right onto Union Street</v>
      </c>
      <c r="E14" s="5">
        <f>IF(ISBLANK('Cue sheet exported from RwGPS'!E11), "", 'Cue sheet exported from RwGPS'!E11-'Cue sheet exported from RwGPS'!E10)</f>
        <v>0.59999999999999964</v>
      </c>
    </row>
    <row r="15" spans="1:5">
      <c r="A15" s="5">
        <f>IF(ISNUMBER('Cue sheet exported from RwGPS'!E11), 'Cue sheet exported from RwGPS'!E11, "")</f>
        <v>6.3</v>
      </c>
      <c r="B15" s="6" t="str">
        <f>_xlfn.SWITCH('Cue sheet exported from RwGPS'!C11, "Left", "L", "Sharp Left", "L", "Slight Left", "L", "Right", "R", "Sharp Right", "R", "Slight Right", "R", "Straight", "S", "U turn", "U", "Control", IF('Cue sheet exported from RwGPS'!E12='Cue sheet exported from RwGPS'!E11, "", "S"), "")</f>
        <v>S</v>
      </c>
      <c r="C15" s="5" t="s">
        <v>11</v>
      </c>
      <c r="D15" s="4" t="str">
        <f>IF(ISBLANK('Cue sheet exported from RwGPS'!D11), "Finish control", 'Cue sheet exported from RwGPS'!D11)</f>
        <v>Go straight through park path</v>
      </c>
      <c r="E15" s="5">
        <f>IF(ISBLANK('Cue sheet exported from RwGPS'!E12), "", 'Cue sheet exported from RwGPS'!E12-'Cue sheet exported from RwGPS'!E11)</f>
        <v>0.90000000000000036</v>
      </c>
    </row>
    <row r="16" spans="1:5">
      <c r="A16" s="5">
        <f>IF(ISNUMBER('Cue sheet exported from RwGPS'!E12), 'Cue sheet exported from RwGPS'!E12, "")</f>
        <v>7.2</v>
      </c>
      <c r="B16" s="6" t="str">
        <f>_xlfn.SWITCH('Cue sheet exported from RwGPS'!C12, "Left", "L", "Sharp Left", "L", "Slight Left", "L", "Right", "R", "Sharp Right", "R", "Slight Right", "R", "Straight", "S", "U turn", "U", "Control", IF('Cue sheet exported from RwGPS'!E13='Cue sheet exported from RwGPS'!E12, "", "S"), "")</f>
        <v>L</v>
      </c>
      <c r="C16" s="5" t="s">
        <v>11</v>
      </c>
      <c r="D16" s="4" t="str">
        <f>IF(ISBLANK('Cue sheet exported from RwGPS'!D12), "Finish control", 'Cue sheet exported from RwGPS'!D12)</f>
        <v>Keep left onto Dunsmuir Viaduct</v>
      </c>
      <c r="E16" s="5">
        <f>IF(ISBLANK('Cue sheet exported from RwGPS'!E13), "", 'Cue sheet exported from RwGPS'!E13-'Cue sheet exported from RwGPS'!E12)</f>
        <v>1.7000000000000002</v>
      </c>
    </row>
    <row r="17" spans="1:5">
      <c r="A17" s="5">
        <f>IF(ISNUMBER('Cue sheet exported from RwGPS'!E13), 'Cue sheet exported from RwGPS'!E13, "")</f>
        <v>8.9</v>
      </c>
      <c r="B17" s="6" t="str">
        <f>_xlfn.SWITCH('Cue sheet exported from RwGPS'!C13, "Left", "L", "Sharp Left", "L", "Slight Left", "L", "Right", "R", "Sharp Right", "R", "Slight Right", "R", "Straight", "S", "U turn", "U", "Control", IF('Cue sheet exported from RwGPS'!E14='Cue sheet exported from RwGPS'!E13, "", "S"), "")</f>
        <v>S</v>
      </c>
      <c r="C17" s="5" t="s">
        <v>15</v>
      </c>
      <c r="D17" s="4" t="str">
        <f>IF(ISBLANK('Cue sheet exported from RwGPS'!D13), "Finish control", 'Cue sheet exported from RwGPS'!D13)</f>
        <v>Continue onto Melville Street</v>
      </c>
      <c r="E17" s="5">
        <f>IF(ISBLANK('Cue sheet exported from RwGPS'!E14), "", 'Cue sheet exported from RwGPS'!E14-'Cue sheet exported from RwGPS'!E13)</f>
        <v>0.69999999999999929</v>
      </c>
    </row>
    <row r="18" spans="1:5">
      <c r="A18" s="5">
        <f>IF(ISNUMBER('Cue sheet exported from RwGPS'!E14), 'Cue sheet exported from RwGPS'!E14, "")</f>
        <v>9.6</v>
      </c>
      <c r="B18" s="6" t="str">
        <f>_xlfn.SWITCH('Cue sheet exported from RwGPS'!C14, "Left", "L", "Sharp Left", "L", "Slight Left", "L", "Right", "R", "Sharp Right", "R", "Slight Right", "R", "Straight", "S", "U turn", "U", "Control", IF('Cue sheet exported from RwGPS'!E15='Cue sheet exported from RwGPS'!E14, "", "S"), "")</f>
        <v>L</v>
      </c>
      <c r="C18" s="5" t="s">
        <v>15</v>
      </c>
      <c r="D18" s="4" t="str">
        <f>IF(ISBLANK('Cue sheet exported from RwGPS'!D14), "Finish control", 'Cue sheet exported from RwGPS'!D14)</f>
        <v>Turn sharp left onto West Pender Street</v>
      </c>
      <c r="E18" s="5">
        <f>IF(ISBLANK('Cue sheet exported from RwGPS'!E15), "", 'Cue sheet exported from RwGPS'!E15-'Cue sheet exported from RwGPS'!E14)</f>
        <v>0.30000000000000071</v>
      </c>
    </row>
    <row r="19" spans="1:5">
      <c r="A19" s="5">
        <f>IF(ISNUMBER('Cue sheet exported from RwGPS'!E15), 'Cue sheet exported from RwGPS'!E15, "")</f>
        <v>9.9</v>
      </c>
      <c r="B19" s="6" t="str">
        <f>_xlfn.SWITCH('Cue sheet exported from RwGPS'!C15, "Left", "L", "Sharp Left", "L", "Slight Left", "L", "Right", "R", "Sharp Right", "R", "Slight Right", "R", "Straight", "S", "U turn", "U", "Control", IF('Cue sheet exported from RwGPS'!E16='Cue sheet exported from RwGPS'!E15, "", "S"), "")</f>
        <v>R</v>
      </c>
      <c r="C19" s="5" t="s">
        <v>15</v>
      </c>
      <c r="D19" s="4" t="str">
        <f>IF(ISBLANK('Cue sheet exported from RwGPS'!D15), "Finish control", 'Cue sheet exported from RwGPS'!D15)</f>
        <v>Turn slight right onto West Georgia Street</v>
      </c>
      <c r="E19" s="5">
        <f>IF(ISBLANK('Cue sheet exported from RwGPS'!E16), "", 'Cue sheet exported from RwGPS'!E16-'Cue sheet exported from RwGPS'!E15)</f>
        <v>0.59999999999999964</v>
      </c>
    </row>
    <row r="20" spans="1:5">
      <c r="A20" s="5">
        <f>IF(ISNUMBER('Cue sheet exported from RwGPS'!E16), 'Cue sheet exported from RwGPS'!E16, "")</f>
        <v>10.5</v>
      </c>
      <c r="B20" s="6" t="str">
        <f>_xlfn.SWITCH('Cue sheet exported from RwGPS'!C16, "Left", "L", "Sharp Left", "L", "Slight Left", "L", "Right", "R", "Sharp Right", "R", "Slight Right", "R", "Straight", "S", "U turn", "U", "Control", IF('Cue sheet exported from RwGPS'!E17='Cue sheet exported from RwGPS'!E16, "", "S"), "")</f>
        <v>R</v>
      </c>
      <c r="C20" s="5" t="s">
        <v>15</v>
      </c>
      <c r="D20" s="4" t="str">
        <f>IF(ISBLANK('Cue sheet exported from RwGPS'!D16), "Finish control", 'Cue sheet exported from RwGPS'!D16)</f>
        <v>Take the Stanley Park exit</v>
      </c>
      <c r="E20" s="5">
        <f>IF(ISBLANK('Cue sheet exported from RwGPS'!E17), "", 'Cue sheet exported from RwGPS'!E17-'Cue sheet exported from RwGPS'!E16)</f>
        <v>0.40000000000000036</v>
      </c>
    </row>
    <row r="21" spans="1:5">
      <c r="A21" s="5">
        <f>IF(ISNUMBER('Cue sheet exported from RwGPS'!E17), 'Cue sheet exported from RwGPS'!E17, "")</f>
        <v>10.9</v>
      </c>
      <c r="B21" s="6" t="str">
        <f>_xlfn.SWITCH('Cue sheet exported from RwGPS'!C17, "Left", "L", "Sharp Left", "L", "Slight Left", "L", "Right", "R", "Sharp Right", "R", "Slight Right", "R", "Straight", "S", "U turn", "U", "Control", IF('Cue sheet exported from RwGPS'!E18='Cue sheet exported from RwGPS'!E17, "", "S"), "")</f>
        <v>R</v>
      </c>
      <c r="C21" s="5" t="s">
        <v>16</v>
      </c>
      <c r="D21" s="4" t="str">
        <f>IF(ISBLANK('Cue sheet exported from RwGPS'!D17), "Finish control", 'Cue sheet exported from RwGPS'!D17)</f>
        <v>At roundabout, take exit 1 onto Stanley Park Drive</v>
      </c>
      <c r="E21" s="5">
        <f>IF(ISBLANK('Cue sheet exported from RwGPS'!E18), "", 'Cue sheet exported from RwGPS'!E18-'Cue sheet exported from RwGPS'!E17)</f>
        <v>4.9000000000000004</v>
      </c>
    </row>
    <row r="22" spans="1:5">
      <c r="A22" s="5">
        <f>IF(ISNUMBER('Cue sheet exported from RwGPS'!E18), 'Cue sheet exported from RwGPS'!E18, "")</f>
        <v>15.8</v>
      </c>
      <c r="B22" s="6" t="str">
        <f>_xlfn.SWITCH('Cue sheet exported from RwGPS'!C18, "Left", "L", "Sharp Left", "L", "Slight Left", "L", "Right", "R", "Sharp Right", "R", "Slight Right", "R", "Straight", "S", "U turn", "U", "Control", IF('Cue sheet exported from RwGPS'!E19='Cue sheet exported from RwGPS'!E18, "", "S"), "")</f>
        <v>L</v>
      </c>
      <c r="C22" s="5" t="s">
        <v>15</v>
      </c>
      <c r="D22" s="4" t="str">
        <f>IF(ISBLANK('Cue sheet exported from RwGPS'!D18), "Finish control", 'Cue sheet exported from RwGPS'!D18)</f>
        <v>Exit left to Lions Gate Bridge</v>
      </c>
      <c r="E22" s="5">
        <f>IF(ISBLANK('Cue sheet exported from RwGPS'!E19), "", 'Cue sheet exported from RwGPS'!E19-'Cue sheet exported from RwGPS'!E18)</f>
        <v>9.9999999999999645E-2</v>
      </c>
    </row>
    <row r="23" spans="1:5">
      <c r="A23" s="5">
        <f>IF(ISNUMBER('Cue sheet exported from RwGPS'!E19), 'Cue sheet exported from RwGPS'!E19, "")</f>
        <v>15.9</v>
      </c>
      <c r="B23" s="6" t="str">
        <f>_xlfn.SWITCH('Cue sheet exported from RwGPS'!C19, "Left", "L", "Sharp Left", "L", "Slight Left", "L", "Right", "R", "Sharp Right", "R", "Slight Right", "R", "Straight", "S", "U turn", "U", "Control", IF('Cue sheet exported from RwGPS'!E20='Cue sheet exported from RwGPS'!E19, "", "S"), "")</f>
        <v>R</v>
      </c>
      <c r="C23" s="5" t="s">
        <v>12</v>
      </c>
      <c r="D23" s="4" t="str">
        <f>IF(ISBLANK('Cue sheet exported from RwGPS'!D19), "Finish control", 'Cue sheet exported from RwGPS'!D19)</f>
        <v>Turn right onto NB Stanley Park Causeway Bike Route</v>
      </c>
      <c r="E23" s="5">
        <f>IF(ISBLANK('Cue sheet exported from RwGPS'!E20), "", 'Cue sheet exported from RwGPS'!E20-'Cue sheet exported from RwGPS'!E19)</f>
        <v>2.0999999999999996</v>
      </c>
    </row>
    <row r="24" spans="1:5">
      <c r="A24" s="5">
        <f>IF(ISNUMBER('Cue sheet exported from RwGPS'!E20), 'Cue sheet exported from RwGPS'!E20, "")</f>
        <v>18</v>
      </c>
      <c r="B24" s="6" t="str">
        <f>_xlfn.SWITCH('Cue sheet exported from RwGPS'!C20, "Left", "L", "Sharp Left", "L", "Slight Left", "L", "Right", "R", "Sharp Right", "R", "Slight Right", "R", "Straight", "S", "U turn", "U", "Control", IF('Cue sheet exported from RwGPS'!E21='Cue sheet exported from RwGPS'!E20, "", "S"), "")</f>
        <v>R</v>
      </c>
      <c r="C24" s="5" t="s">
        <v>17</v>
      </c>
      <c r="D24" s="4" t="str">
        <f>IF(ISBLANK('Cue sheet exported from RwGPS'!D20), "Finish control", 'Cue sheet exported from RwGPS'!D20)</f>
        <v>Exit onto NB Lions Gate Bridge Bike Route</v>
      </c>
      <c r="E24" s="5">
        <f>IF(ISBLANK('Cue sheet exported from RwGPS'!E21), "", 'Cue sheet exported from RwGPS'!E21-'Cue sheet exported from RwGPS'!E20)</f>
        <v>0</v>
      </c>
    </row>
    <row r="25" spans="1:5">
      <c r="A25" s="5">
        <f>IF(ISNUMBER('Cue sheet exported from RwGPS'!E21), 'Cue sheet exported from RwGPS'!E21, "")</f>
        <v>18</v>
      </c>
      <c r="B25" s="6" t="str">
        <f>_xlfn.SWITCH('Cue sheet exported from RwGPS'!C21, "Left", "L", "Sharp Left", "L", "Slight Left", "L", "Right", "R", "Sharp Right", "R", "Slight Right", "R", "Straight", "S", "U turn", "U", "Control", IF('Cue sheet exported from RwGPS'!E22='Cue sheet exported from RwGPS'!E21, "", "S"), "")</f>
        <v>R</v>
      </c>
      <c r="C25" s="5" t="s">
        <v>18</v>
      </c>
      <c r="D25" s="4" t="str">
        <f>IF(ISBLANK('Cue sheet exported from RwGPS'!D21), "Finish control", 'Cue sheet exported from RwGPS'!D21)</f>
        <v>Turn sharp right</v>
      </c>
      <c r="E25" s="5">
        <f>IF(ISBLANK('Cue sheet exported from RwGPS'!E22), "", 'Cue sheet exported from RwGPS'!E22-'Cue sheet exported from RwGPS'!E21)</f>
        <v>0.30000000000000071</v>
      </c>
    </row>
    <row r="26" spans="1:5">
      <c r="A26" s="5">
        <f>IF(ISNUMBER('Cue sheet exported from RwGPS'!E22), 'Cue sheet exported from RwGPS'!E22, "")</f>
        <v>18.3</v>
      </c>
      <c r="B26" s="6" t="str">
        <f>_xlfn.SWITCH('Cue sheet exported from RwGPS'!C22, "Left", "L", "Sharp Left", "L", "Slight Left", "L", "Right", "R", "Sharp Right", "R", "Slight Right", "R", "Straight", "S", "U turn", "U", "Control", IF('Cue sheet exported from RwGPS'!E23='Cue sheet exported from RwGPS'!E22, "", "S"), "")</f>
        <v>R</v>
      </c>
      <c r="C26" s="5" t="s">
        <v>11</v>
      </c>
      <c r="D26" s="4" t="str">
        <f>IF(ISBLANK('Cue sheet exported from RwGPS'!D22), "Finish control", 'Cue sheet exported from RwGPS'!D22)</f>
        <v>Turn right onto Bridge Street</v>
      </c>
      <c r="E26" s="5">
        <f>IF(ISBLANK('Cue sheet exported from RwGPS'!E23), "", 'Cue sheet exported from RwGPS'!E23-'Cue sheet exported from RwGPS'!E22)</f>
        <v>0.30000000000000071</v>
      </c>
    </row>
    <row r="27" spans="1:5">
      <c r="A27" s="5">
        <f>IF(ISNUMBER('Cue sheet exported from RwGPS'!E23), 'Cue sheet exported from RwGPS'!E23, "")</f>
        <v>18.600000000000001</v>
      </c>
      <c r="B27" s="6" t="str">
        <f>_xlfn.SWITCH('Cue sheet exported from RwGPS'!C23, "Left", "L", "Sharp Left", "L", "Slight Left", "L", "Right", "R", "Sharp Right", "R", "Slight Right", "R", "Straight", "S", "U turn", "U", "Control", IF('Cue sheet exported from RwGPS'!E24='Cue sheet exported from RwGPS'!E23, "", "S"), "")</f>
        <v>R</v>
      </c>
      <c r="C27" s="5" t="s">
        <v>12</v>
      </c>
      <c r="D27" s="4" t="str">
        <f>IF(ISBLANK('Cue sheet exported from RwGPS'!D23), "Finish control", 'Cue sheet exported from RwGPS'!D23)</f>
        <v>Turn right onto Taylor Way</v>
      </c>
      <c r="E27" s="5">
        <f>IF(ISBLANK('Cue sheet exported from RwGPS'!E24), "", 'Cue sheet exported from RwGPS'!E24-'Cue sheet exported from RwGPS'!E23)</f>
        <v>0.29999999999999716</v>
      </c>
    </row>
    <row r="28" spans="1:5">
      <c r="A28" s="5">
        <f>IF(ISNUMBER('Cue sheet exported from RwGPS'!E24), 'Cue sheet exported from RwGPS'!E24, "")</f>
        <v>18.899999999999999</v>
      </c>
      <c r="B28" s="6" t="str">
        <f>_xlfn.SWITCH('Cue sheet exported from RwGPS'!C24, "Left", "L", "Sharp Left", "L", "Slight Left", "L", "Right", "R", "Sharp Right", "R", "Slight Right", "R", "Straight", "S", "U turn", "U", "Control", IF('Cue sheet exported from RwGPS'!E25='Cue sheet exported from RwGPS'!E24, "", "S"), "")</f>
        <v>L</v>
      </c>
      <c r="C28" s="5" t="s">
        <v>11</v>
      </c>
      <c r="D28" s="4" t="str">
        <f>IF(ISBLANK('Cue sheet exported from RwGPS'!D24), "Finish control", 'Cue sheet exported from RwGPS'!D24)</f>
        <v>Turn left onto Marine Drive</v>
      </c>
      <c r="E28" s="5">
        <f>IF(ISBLANK('Cue sheet exported from RwGPS'!E25), "", 'Cue sheet exported from RwGPS'!E25-'Cue sheet exported from RwGPS'!E24)</f>
        <v>15.5</v>
      </c>
    </row>
    <row r="29" spans="1:5">
      <c r="A29" s="5">
        <f>IF(ISNUMBER('Cue sheet exported from RwGPS'!E25), 'Cue sheet exported from RwGPS'!E25, "")</f>
        <v>34.4</v>
      </c>
      <c r="B29" s="6" t="str">
        <f>_xlfn.SWITCH('Cue sheet exported from RwGPS'!C25, "Left", "L", "Sharp Left", "L", "Slight Left", "L", "Right", "R", "Sharp Right", "R", "Slight Right", "R", "Straight", "S", "U turn", "U", "Control", IF('Cue sheet exported from RwGPS'!E26='Cue sheet exported from RwGPS'!E25, "", "S"), "")</f>
        <v>S</v>
      </c>
      <c r="C29" s="5" t="s">
        <v>13</v>
      </c>
      <c r="D29" s="4" t="str">
        <f>IF(ISBLANK('Cue sheet exported from RwGPS'!D25), "Finish control", 'Cue sheet exported from RwGPS'!D25)</f>
        <v>At the roundabout, take the 1st exit and stay on Marine Dr</v>
      </c>
      <c r="E29" s="5">
        <f>IF(ISBLANK('Cue sheet exported from RwGPS'!E26), "", 'Cue sheet exported from RwGPS'!E26-'Cue sheet exported from RwGPS'!E25)</f>
        <v>0.10000000000000142</v>
      </c>
    </row>
    <row r="30" spans="1:5">
      <c r="A30" s="5">
        <f>IF(ISNUMBER('Cue sheet exported from RwGPS'!E26), 'Cue sheet exported from RwGPS'!E26, "")</f>
        <v>34.5</v>
      </c>
      <c r="B30" s="6" t="str">
        <f>_xlfn.SWITCH('Cue sheet exported from RwGPS'!C26, "Left", "L", "Sharp Left", "L", "Slight Left", "L", "Right", "R", "Sharp Right", "R", "Slight Right", "R", "Straight", "S", "U turn", "U", "Control", IF('Cue sheet exported from RwGPS'!E27='Cue sheet exported from RwGPS'!E26, "", "S"), "")</f>
        <v>L</v>
      </c>
      <c r="C30" s="5" t="s">
        <v>12</v>
      </c>
      <c r="D30" s="4" t="str">
        <f>IF(ISBLANK('Cue sheet exported from RwGPS'!D26), "Finish control", 'Cue sheet exported from RwGPS'!D26)</f>
        <v>Turn left onto Horseshoe Bay Dr</v>
      </c>
      <c r="E30" s="5">
        <f>IF(ISBLANK('Cue sheet exported from RwGPS'!E27), "", 'Cue sheet exported from RwGPS'!E27-'Cue sheet exported from RwGPS'!E26)</f>
        <v>2.3999999999999986</v>
      </c>
    </row>
    <row r="31" spans="1:5">
      <c r="A31" s="5">
        <f>IF(ISNUMBER('Cue sheet exported from RwGPS'!E27), 'Cue sheet exported from RwGPS'!E27, "")</f>
        <v>36.9</v>
      </c>
      <c r="B31" s="6" t="str">
        <f>_xlfn.SWITCH('Cue sheet exported from RwGPS'!C27, "Left", "L", "Sharp Left", "L", "Slight Left", "L", "Right", "R", "Sharp Right", "R", "Slight Right", "R", "Straight", "S", "U turn", "U", "Control", IF('Cue sheet exported from RwGPS'!E28='Cue sheet exported from RwGPS'!E27, "", "S"), "")</f>
        <v>S</v>
      </c>
      <c r="C31" s="5" t="s">
        <v>12</v>
      </c>
      <c r="D31" s="4" t="str">
        <f>IF(ISBLANK('Cue sheet exported from RwGPS'!D27), "Finish control", 'Cue sheet exported from RwGPS'!D27)</f>
        <v>Take the ramp to BC-99 N</v>
      </c>
      <c r="E31" s="5">
        <f>IF(ISBLANK('Cue sheet exported from RwGPS'!E28), "", 'Cue sheet exported from RwGPS'!E28-'Cue sheet exported from RwGPS'!E27)</f>
        <v>29.1</v>
      </c>
    </row>
    <row r="32" spans="1:5">
      <c r="A32" s="5">
        <f>IF(ISNUMBER('Cue sheet exported from RwGPS'!E28), 'Cue sheet exported from RwGPS'!E28, "")</f>
        <v>66</v>
      </c>
      <c r="B32" s="6" t="str">
        <f>_xlfn.SWITCH('Cue sheet exported from RwGPS'!C28, "Left", "L", "Sharp Left", "L", "Slight Left", "L", "Right", "R", "Sharp Right", "R", "Slight Right", "R", "Straight", "S", "U turn", "U", "Control", IF('Cue sheet exported from RwGPS'!E29='Cue sheet exported from RwGPS'!E28, "", "S"), "")</f>
        <v>R</v>
      </c>
      <c r="C32" s="5" t="s">
        <v>12</v>
      </c>
      <c r="D32" s="4" t="str">
        <f>IF(ISBLANK('Cue sheet exported from RwGPS'!D28), "Finish control", 'Cue sheet exported from RwGPS'!D28)</f>
        <v>Exit to Outbound Station cafe and control point</v>
      </c>
      <c r="E32" s="5">
        <f>IF(ISBLANK('Cue sheet exported from RwGPS'!E29), "", 'Cue sheet exported from RwGPS'!E29-'Cue sheet exported from RwGPS'!E28)</f>
        <v>9.9999999999994316E-2</v>
      </c>
    </row>
    <row r="33" spans="1:5">
      <c r="A33" s="5">
        <f>IF(ISNUMBER('Cue sheet exported from RwGPS'!E29), 'Cue sheet exported from RwGPS'!E29, "")</f>
        <v>66.099999999999994</v>
      </c>
      <c r="B33" s="6" t="str">
        <f>_xlfn.SWITCH('Cue sheet exported from RwGPS'!C29, "Left", "L", "Sharp Left", "L", "Slight Left", "L", "Right", "R", "Sharp Right", "R", "Slight Right", "R", "Straight", "S", "U turn", "U", "Control", IF('Cue sheet exported from RwGPS'!E30='Cue sheet exported from RwGPS'!E29, "", "S"), "")</f>
        <v>S</v>
      </c>
      <c r="C33" s="5"/>
      <c r="D33" s="4" t="str">
        <f>IF(ISBLANK('Cue sheet exported from RwGPS'!D29), "Finish control", 'Cue sheet exported from RwGPS'!D29)</f>
        <v>Control 1: Outbound Station - Staffed</v>
      </c>
      <c r="E33" s="5">
        <f>IF(ISBLANK('Cue sheet exported from RwGPS'!E30), "", 'Cue sheet exported from RwGPS'!E30-'Cue sheet exported from RwGPS'!E29)</f>
        <v>0.40000000000000568</v>
      </c>
    </row>
    <row r="34" spans="1:5">
      <c r="A34" s="5">
        <f>IF(ISNUMBER('Cue sheet exported from RwGPS'!E30), 'Cue sheet exported from RwGPS'!E30, "")</f>
        <v>66.5</v>
      </c>
      <c r="B34" s="6" t="str">
        <f>_xlfn.SWITCH('Cue sheet exported from RwGPS'!C30, "Left", "L", "Sharp Left", "L", "Slight Left", "L", "Right", "R", "Sharp Right", "R", "Slight Right", "R", "Straight", "S", "U turn", "U", "Control", IF('Cue sheet exported from RwGPS'!E31='Cue sheet exported from RwGPS'!E30, "", "S"), "")</f>
        <v>R</v>
      </c>
      <c r="C34" s="5" t="s">
        <v>13</v>
      </c>
      <c r="D34" s="4" t="str">
        <f>IF(ISBLANK('Cue sheet exported from RwGPS'!D30), "Finish control", 'Cue sheet exported from RwGPS'!D30)</f>
        <v>Turn right onto Copper Drive</v>
      </c>
      <c r="E34" s="5">
        <f>IF(ISBLANK('Cue sheet exported from RwGPS'!E31), "", 'Cue sheet exported from RwGPS'!E31-'Cue sheet exported from RwGPS'!E30)</f>
        <v>9.9999999999994316E-2</v>
      </c>
    </row>
    <row r="35" spans="1:5">
      <c r="A35" s="5">
        <f>IF(ISNUMBER('Cue sheet exported from RwGPS'!E31), 'Cue sheet exported from RwGPS'!E31, "")</f>
        <v>66.599999999999994</v>
      </c>
      <c r="B35" s="6" t="str">
        <f>_xlfn.SWITCH('Cue sheet exported from RwGPS'!C31, "Left", "L", "Sharp Left", "L", "Slight Left", "L", "Right", "R", "Sharp Right", "R", "Slight Right", "R", "Straight", "S", "U turn", "U", "Control", IF('Cue sheet exported from RwGPS'!E32='Cue sheet exported from RwGPS'!E31, "", "S"), "")</f>
        <v>U</v>
      </c>
      <c r="C35" s="5" t="s">
        <v>11</v>
      </c>
      <c r="D35" s="4" t="str">
        <f>IF(ISBLANK('Cue sheet exported from RwGPS'!D31), "Finish control", 'Cue sheet exported from RwGPS'!D31)</f>
        <v>Make a U-turn</v>
      </c>
      <c r="E35" s="5">
        <f>IF(ISBLANK('Cue sheet exported from RwGPS'!E32), "", 'Cue sheet exported from RwGPS'!E32-'Cue sheet exported from RwGPS'!E31)</f>
        <v>0.20000000000000284</v>
      </c>
    </row>
    <row r="36" spans="1:5">
      <c r="A36" s="5">
        <f>IF(ISNUMBER('Cue sheet exported from RwGPS'!E32), 'Cue sheet exported from RwGPS'!E32, "")</f>
        <v>66.8</v>
      </c>
      <c r="B36" s="6" t="str">
        <f>_xlfn.SWITCH('Cue sheet exported from RwGPS'!C32, "Left", "L", "Sharp Left", "L", "Slight Left", "L", "Right", "R", "Sharp Right", "R", "Slight Right", "R", "Straight", "S", "U turn", "U", "Control", IF('Cue sheet exported from RwGPS'!E33='Cue sheet exported from RwGPS'!E32, "", "S"), "")</f>
        <v>L</v>
      </c>
      <c r="C36" s="5" t="s">
        <v>14</v>
      </c>
      <c r="D36" s="4" t="str">
        <f>IF(ISBLANK('Cue sheet exported from RwGPS'!D32), "Finish control", 'Cue sheet exported from RwGPS'!D32)</f>
        <v>Turn left onto Sea-to-Sky Highway southbound</v>
      </c>
      <c r="E36" s="5">
        <f>IF(ISBLANK('Cue sheet exported from RwGPS'!E33), "", 'Cue sheet exported from RwGPS'!E33-'Cue sheet exported from RwGPS'!E32)</f>
        <v>29.400000000000006</v>
      </c>
    </row>
    <row r="37" spans="1:5">
      <c r="A37" s="5">
        <f>IF(ISNUMBER('Cue sheet exported from RwGPS'!E33), 'Cue sheet exported from RwGPS'!E33, "")</f>
        <v>96.2</v>
      </c>
      <c r="B37" s="6" t="str">
        <f>_xlfn.SWITCH('Cue sheet exported from RwGPS'!C33, "Left", "L", "Sharp Left", "L", "Slight Left", "L", "Right", "R", "Sharp Right", "R", "Slight Right", "R", "Straight", "S", "U turn", "U", "Control", IF('Cue sheet exported from RwGPS'!E34='Cue sheet exported from RwGPS'!E33, "", "S"), "")</f>
        <v>R</v>
      </c>
      <c r="C37" s="5" t="s">
        <v>18</v>
      </c>
      <c r="D37" s="4" t="str">
        <f>IF(ISBLANK('Cue sheet exported from RwGPS'!D33), "Finish control", 'Cue sheet exported from RwGPS'!D33)</f>
        <v>Take the Horseshoe Bay Dr exit </v>
      </c>
      <c r="E37" s="5">
        <f>IF(ISBLANK('Cue sheet exported from RwGPS'!E34), "", 'Cue sheet exported from RwGPS'!E34-'Cue sheet exported from RwGPS'!E33)</f>
        <v>2.5999999999999943</v>
      </c>
    </row>
    <row r="38" spans="1:5">
      <c r="A38" s="5">
        <f>IF(ISNUMBER('Cue sheet exported from RwGPS'!E34), 'Cue sheet exported from RwGPS'!E34, "")</f>
        <v>98.8</v>
      </c>
      <c r="B38" s="6" t="str">
        <f>_xlfn.SWITCH('Cue sheet exported from RwGPS'!C34, "Left", "L", "Sharp Left", "L", "Slight Left", "L", "Right", "R", "Sharp Right", "R", "Slight Right", "R", "Straight", "S", "U turn", "U", "Control", IF('Cue sheet exported from RwGPS'!E35='Cue sheet exported from RwGPS'!E34, "", "S"), "")</f>
        <v>R</v>
      </c>
      <c r="C38" s="5" t="s">
        <v>11</v>
      </c>
      <c r="D38" s="4" t="str">
        <f>IF(ISBLANK('Cue sheet exported from RwGPS'!D34), "Finish control", 'Cue sheet exported from RwGPS'!D34)</f>
        <v>Turn right onto Marine Dr</v>
      </c>
      <c r="E38" s="5">
        <f>IF(ISBLANK('Cue sheet exported from RwGPS'!E35), "", 'Cue sheet exported from RwGPS'!E35-'Cue sheet exported from RwGPS'!E34)</f>
        <v>0.10000000000000853</v>
      </c>
    </row>
    <row r="39" spans="1:5">
      <c r="A39" s="5">
        <f>IF(ISNUMBER('Cue sheet exported from RwGPS'!E35), 'Cue sheet exported from RwGPS'!E35, "")</f>
        <v>98.9</v>
      </c>
      <c r="B39" s="6" t="str">
        <f>_xlfn.SWITCH('Cue sheet exported from RwGPS'!C35, "Left", "L", "Sharp Left", "L", "Slight Left", "L", "Right", "R", "Sharp Right", "R", "Slight Right", "R", "Straight", "S", "U turn", "U", "Control", IF('Cue sheet exported from RwGPS'!E36='Cue sheet exported from RwGPS'!E35, "", "S"), "")</f>
        <v>S</v>
      </c>
      <c r="C39" s="5" t="s">
        <v>14</v>
      </c>
      <c r="D39" s="4" t="str">
        <f>IF(ISBLANK('Cue sheet exported from RwGPS'!D35), "Finish control", 'Cue sheet exported from RwGPS'!D35)</f>
        <v>At the roundabout, take the 3rd exit and stay on Marine Dr</v>
      </c>
      <c r="E39" s="5">
        <f>IF(ISBLANK('Cue sheet exported from RwGPS'!E36), "", 'Cue sheet exported from RwGPS'!E36-'Cue sheet exported from RwGPS'!E35)</f>
        <v>11.899999999999991</v>
      </c>
    </row>
    <row r="40" spans="1:5">
      <c r="A40" s="5">
        <f>IF(ISNUMBER('Cue sheet exported from RwGPS'!E36), 'Cue sheet exported from RwGPS'!E36, "")</f>
        <v>110.8</v>
      </c>
      <c r="B40" s="6" t="str">
        <f>_xlfn.SWITCH('Cue sheet exported from RwGPS'!C36, "Left", "L", "Sharp Left", "L", "Slight Left", "L", "Right", "R", "Sharp Right", "R", "Slight Right", "R", "Straight", "S", "U turn", "U", "Control", IF('Cue sheet exported from RwGPS'!E37='Cue sheet exported from RwGPS'!E36, "", "S"), "")</f>
        <v>R</v>
      </c>
      <c r="C40" s="5" t="s">
        <v>14</v>
      </c>
      <c r="D40" s="4" t="str">
        <f>IF(ISBLANK('Cue sheet exported from RwGPS'!D36), "Finish control", 'Cue sheet exported from RwGPS'!D36)</f>
        <v>Turn right onto 25th Street</v>
      </c>
      <c r="E40" s="5">
        <f>IF(ISBLANK('Cue sheet exported from RwGPS'!E37), "", 'Cue sheet exported from RwGPS'!E37-'Cue sheet exported from RwGPS'!E36)</f>
        <v>0.10000000000000853</v>
      </c>
    </row>
    <row r="41" spans="1:5">
      <c r="A41" s="5">
        <f>IF(ISNUMBER('Cue sheet exported from RwGPS'!E37), 'Cue sheet exported from RwGPS'!E37, "")</f>
        <v>110.9</v>
      </c>
      <c r="B41" s="6" t="str">
        <f>_xlfn.SWITCH('Cue sheet exported from RwGPS'!C37, "Left", "L", "Sharp Left", "L", "Slight Left", "L", "Right", "R", "Sharp Right", "R", "Slight Right", "R", "Straight", "S", "U turn", "U", "Control", IF('Cue sheet exported from RwGPS'!E38='Cue sheet exported from RwGPS'!E37, "", "S"), "")</f>
        <v>L</v>
      </c>
      <c r="C41" s="5" t="s">
        <v>13</v>
      </c>
      <c r="D41" s="4" t="str">
        <f>IF(ISBLANK('Cue sheet exported from RwGPS'!D37), "Finish control", 'Cue sheet exported from RwGPS'!D37)</f>
        <v>Turn left onto Bellevue Avenue Lower</v>
      </c>
      <c r="E41" s="5">
        <f>IF(ISBLANK('Cue sheet exported from RwGPS'!E38), "", 'Cue sheet exported from RwGPS'!E38-'Cue sheet exported from RwGPS'!E37)</f>
        <v>0.29999999999999716</v>
      </c>
    </row>
    <row r="42" spans="1:5">
      <c r="A42" s="5">
        <f>IF(ISNUMBER('Cue sheet exported from RwGPS'!E38), 'Cue sheet exported from RwGPS'!E38, "")</f>
        <v>111.2</v>
      </c>
      <c r="B42" s="6" t="str">
        <f>_xlfn.SWITCH('Cue sheet exported from RwGPS'!C38, "Left", "L", "Sharp Left", "L", "Slight Left", "L", "Right", "R", "Sharp Right", "R", "Slight Right", "R", "Straight", "S", "U turn", "U", "Control", IF('Cue sheet exported from RwGPS'!E39='Cue sheet exported from RwGPS'!E38, "", "S"), "")</f>
        <v>L</v>
      </c>
      <c r="C42" s="5" t="s">
        <v>12</v>
      </c>
      <c r="D42" s="4" t="str">
        <f>IF(ISBLANK('Cue sheet exported from RwGPS'!D38), "Finish control", 'Cue sheet exported from RwGPS'!D38)</f>
        <v>Turn sharp left onto 24th Street</v>
      </c>
      <c r="E42" s="5">
        <f>IF(ISBLANK('Cue sheet exported from RwGPS'!E39), "", 'Cue sheet exported from RwGPS'!E39-'Cue sheet exported from RwGPS'!E38)</f>
        <v>0</v>
      </c>
    </row>
    <row r="43" spans="1:5">
      <c r="A43" s="5">
        <f>IF(ISNUMBER('Cue sheet exported from RwGPS'!E39), 'Cue sheet exported from RwGPS'!E39, "")</f>
        <v>111.2</v>
      </c>
      <c r="B43" s="6" t="str">
        <f>_xlfn.SWITCH('Cue sheet exported from RwGPS'!C39, "Left", "L", "Sharp Left", "L", "Slight Left", "L", "Right", "R", "Sharp Right", "R", "Slight Right", "R", "Straight", "S", "U turn", "U", "Control", IF('Cue sheet exported from RwGPS'!E40='Cue sheet exported from RwGPS'!E39, "", "S"), "")</f>
        <v>R</v>
      </c>
      <c r="C43" s="5" t="s">
        <v>13</v>
      </c>
      <c r="D43" s="4" t="str">
        <f>IF(ISBLANK('Cue sheet exported from RwGPS'!D39), "Finish control", 'Cue sheet exported from RwGPS'!D39)</f>
        <v>Turn sharp right onto Bellevue Avenue</v>
      </c>
      <c r="E43" s="5">
        <f>IF(ISBLANK('Cue sheet exported from RwGPS'!E40), "", 'Cue sheet exported from RwGPS'!E40-'Cue sheet exported from RwGPS'!E39)</f>
        <v>2.0999999999999943</v>
      </c>
    </row>
    <row r="44" spans="1:5">
      <c r="A44" s="5">
        <f>IF(ISNUMBER('Cue sheet exported from RwGPS'!E40), 'Cue sheet exported from RwGPS'!E40, "")</f>
        <v>113.3</v>
      </c>
      <c r="B44" s="6" t="str">
        <f>_xlfn.SWITCH('Cue sheet exported from RwGPS'!C40, "Left", "L", "Sharp Left", "L", "Slight Left", "L", "Right", "R", "Sharp Right", "R", "Slight Right", "R", "Straight", "S", "U turn", "U", "Control", IF('Cue sheet exported from RwGPS'!E41='Cue sheet exported from RwGPS'!E40, "", "S"), "")</f>
        <v>R</v>
      </c>
      <c r="C44" s="5" t="s">
        <v>14</v>
      </c>
      <c r="D44" s="4" t="str">
        <f>IF(ISBLANK('Cue sheet exported from RwGPS'!D40), "Finish control", 'Cue sheet exported from RwGPS'!D40)</f>
        <v>Turn sharp right onto 13th Street</v>
      </c>
      <c r="E44" s="5">
        <f>IF(ISBLANK('Cue sheet exported from RwGPS'!E41), "", 'Cue sheet exported from RwGPS'!E41-'Cue sheet exported from RwGPS'!E40)</f>
        <v>0.10000000000000853</v>
      </c>
    </row>
    <row r="45" spans="1:5">
      <c r="A45" s="5">
        <f>IF(ISNUMBER('Cue sheet exported from RwGPS'!E41), 'Cue sheet exported from RwGPS'!E41, "")</f>
        <v>113.4</v>
      </c>
      <c r="B45" s="6" t="str">
        <f>_xlfn.SWITCH('Cue sheet exported from RwGPS'!C41, "Left", "L", "Sharp Left", "L", "Slight Left", "L", "Right", "R", "Sharp Right", "R", "Slight Right", "R", "Straight", "S", "U turn", "U", "Control", IF('Cue sheet exported from RwGPS'!E42='Cue sheet exported from RwGPS'!E41, "", "S"), "")</f>
        <v>L</v>
      </c>
      <c r="C45" s="5" t="s">
        <v>16</v>
      </c>
      <c r="D45" s="4" t="str">
        <f>IF(ISBLANK('Cue sheet exported from RwGPS'!D41), "Finish control", 'Cue sheet exported from RwGPS'!D41)</f>
        <v>Turn slight left onto Argyle Avenue</v>
      </c>
      <c r="E45" s="5">
        <f>IF(ISBLANK('Cue sheet exported from RwGPS'!E42), "", 'Cue sheet exported from RwGPS'!E42-'Cue sheet exported from RwGPS'!E41)</f>
        <v>0</v>
      </c>
    </row>
    <row r="46" spans="1:5">
      <c r="A46" s="5">
        <f>IF(ISNUMBER('Cue sheet exported from RwGPS'!E42), 'Cue sheet exported from RwGPS'!E42, "")</f>
        <v>113.4</v>
      </c>
      <c r="B46" s="6" t="str">
        <f>_xlfn.SWITCH('Cue sheet exported from RwGPS'!C42, "Left", "L", "Sharp Left", "L", "Slight Left", "L", "Right", "R", "Sharp Right", "R", "Slight Right", "R", "Straight", "S", "U turn", "U", "Control", IF('Cue sheet exported from RwGPS'!E43='Cue sheet exported from RwGPS'!E42, "", "S"), "")</f>
        <v>L</v>
      </c>
      <c r="C46" s="5" t="s">
        <v>17</v>
      </c>
      <c r="D46" s="4" t="str">
        <f>IF(ISBLANK('Cue sheet exported from RwGPS'!D42), "Finish control", 'Cue sheet exported from RwGPS'!D42)</f>
        <v>Turn left onto Spirit Trail</v>
      </c>
      <c r="E46" s="5">
        <f>IF(ISBLANK('Cue sheet exported from RwGPS'!E43), "", 'Cue sheet exported from RwGPS'!E43-'Cue sheet exported from RwGPS'!E42)</f>
        <v>1.2999999999999972</v>
      </c>
    </row>
    <row r="47" spans="1:5">
      <c r="A47" s="5">
        <f>IF(ISNUMBER('Cue sheet exported from RwGPS'!E43), 'Cue sheet exported from RwGPS'!E43, "")</f>
        <v>114.7</v>
      </c>
      <c r="B47" s="6" t="str">
        <f>_xlfn.SWITCH('Cue sheet exported from RwGPS'!C43, "Left", "L", "Sharp Left", "L", "Slight Left", "L", "Right", "R", "Sharp Right", "R", "Slight Right", "R", "Straight", "S", "U turn", "U", "Control", IF('Cue sheet exported from RwGPS'!E44='Cue sheet exported from RwGPS'!E43, "", "S"), "")</f>
        <v>R</v>
      </c>
      <c r="C47" s="5" t="s">
        <v>13</v>
      </c>
      <c r="D47" s="4" t="str">
        <f>IF(ISBLANK('Cue sheet exported from RwGPS'!D43), "Finish control", 'Cue sheet exported from RwGPS'!D43)</f>
        <v>Turn right onto Park Royal South or Spirit Trail</v>
      </c>
      <c r="E47" s="5">
        <f>IF(ISBLANK('Cue sheet exported from RwGPS'!E44), "", 'Cue sheet exported from RwGPS'!E44-'Cue sheet exported from RwGPS'!E43)</f>
        <v>0.29999999999999716</v>
      </c>
    </row>
    <row r="48" spans="1:5">
      <c r="A48" s="5">
        <f>IF(ISNUMBER('Cue sheet exported from RwGPS'!E44), 'Cue sheet exported from RwGPS'!E44, "")</f>
        <v>115</v>
      </c>
      <c r="B48" s="6" t="str">
        <f>_xlfn.SWITCH('Cue sheet exported from RwGPS'!C44, "Left", "L", "Sharp Left", "L", "Slight Left", "L", "Right", "R", "Sharp Right", "R", "Slight Right", "R", "Straight", "S", "U turn", "U", "Control", IF('Cue sheet exported from RwGPS'!E45='Cue sheet exported from RwGPS'!E44, "", "S"), "")</f>
        <v>R</v>
      </c>
      <c r="C48" s="5" t="s">
        <v>13</v>
      </c>
      <c r="D48" s="4" t="str">
        <f>IF(ISBLANK('Cue sheet exported from RwGPS'!D44), "Finish control", 'Cue sheet exported from RwGPS'!D44)</f>
        <v>Turn right onto Bridge Street or Spirit Trail</v>
      </c>
      <c r="E48" s="5">
        <f>IF(ISBLANK('Cue sheet exported from RwGPS'!E45), "", 'Cue sheet exported from RwGPS'!E45-'Cue sheet exported from RwGPS'!E44)</f>
        <v>0.29999999999999716</v>
      </c>
    </row>
    <row r="49" spans="1:5">
      <c r="A49" s="5">
        <f>IF(ISNUMBER('Cue sheet exported from RwGPS'!E45), 'Cue sheet exported from RwGPS'!E45, "")</f>
        <v>115.3</v>
      </c>
      <c r="B49" s="6" t="str">
        <f>_xlfn.SWITCH('Cue sheet exported from RwGPS'!C45, "Left", "L", "Sharp Left", "L", "Slight Left", "L", "Right", "R", "Sharp Right", "R", "Slight Right", "R", "Straight", "S", "U turn", "U", "Control", IF('Cue sheet exported from RwGPS'!E46='Cue sheet exported from RwGPS'!E45, "", "S"), "")</f>
        <v>R</v>
      </c>
      <c r="C49" s="5" t="s">
        <v>14</v>
      </c>
      <c r="D49" s="4" t="str">
        <f>IF(ISBLANK('Cue sheet exported from RwGPS'!D45), "Finish control", 'Cue sheet exported from RwGPS'!D45)</f>
        <v>Slight right onto Bridge Road</v>
      </c>
      <c r="E49" s="5">
        <f>IF(ISBLANK('Cue sheet exported from RwGPS'!E46), "", 'Cue sheet exported from RwGPS'!E46-'Cue sheet exported from RwGPS'!E45)</f>
        <v>0.29999999999999716</v>
      </c>
    </row>
    <row r="50" spans="1:5">
      <c r="A50" s="5">
        <f>IF(ISNUMBER('Cue sheet exported from RwGPS'!E46), 'Cue sheet exported from RwGPS'!E46, "")</f>
        <v>115.6</v>
      </c>
      <c r="B50" s="6" t="str">
        <f>_xlfn.SWITCH('Cue sheet exported from RwGPS'!C46, "Left", "L", "Sharp Left", "L", "Slight Left", "L", "Right", "R", "Sharp Right", "R", "Slight Right", "R", "Straight", "S", "U turn", "U", "Control", IF('Cue sheet exported from RwGPS'!E47='Cue sheet exported from RwGPS'!E46, "", "S"), "")</f>
        <v>L</v>
      </c>
      <c r="C50" s="5" t="s">
        <v>13</v>
      </c>
      <c r="D50" s="4" t="str">
        <f>IF(ISBLANK('Cue sheet exported from RwGPS'!D46), "Finish control", 'Cue sheet exported from RwGPS'!D46)</f>
        <v>Slight left onto Welch Street</v>
      </c>
      <c r="E50" s="5">
        <f>IF(ISBLANK('Cue sheet exported from RwGPS'!E47), "", 'Cue sheet exported from RwGPS'!E47-'Cue sheet exported from RwGPS'!E46)</f>
        <v>1.2000000000000028</v>
      </c>
    </row>
    <row r="51" spans="1:5">
      <c r="A51" s="5">
        <f>IF(ISNUMBER('Cue sheet exported from RwGPS'!E47), 'Cue sheet exported from RwGPS'!E47, "")</f>
        <v>116.8</v>
      </c>
      <c r="B51" s="6" t="str">
        <f>_xlfn.SWITCH('Cue sheet exported from RwGPS'!C47, "Left", "L", "Sharp Left", "L", "Slight Left", "L", "Right", "R", "Sharp Right", "R", "Slight Right", "R", "Straight", "S", "U turn", "U", "Control", IF('Cue sheet exported from RwGPS'!E48='Cue sheet exported from RwGPS'!E47, "", "S"), "")</f>
        <v>S</v>
      </c>
      <c r="C51" s="5" t="s">
        <v>13</v>
      </c>
      <c r="D51" s="4" t="str">
        <f>IF(ISBLANK('Cue sheet exported from RwGPS'!D47), "Finish control", 'Cue sheet exported from RwGPS'!D47)</f>
        <v>Continue straight on Welch Street</v>
      </c>
      <c r="E51" s="5">
        <f>IF(ISBLANK('Cue sheet exported from RwGPS'!E48), "", 'Cue sheet exported from RwGPS'!E48-'Cue sheet exported from RwGPS'!E47)</f>
        <v>0.70000000000000284</v>
      </c>
    </row>
    <row r="52" spans="1:5">
      <c r="A52" s="5">
        <f>IF(ISNUMBER('Cue sheet exported from RwGPS'!E48), 'Cue sheet exported from RwGPS'!E48, "")</f>
        <v>117.5</v>
      </c>
      <c r="B52" s="6" t="str">
        <f>_xlfn.SWITCH('Cue sheet exported from RwGPS'!C48, "Left", "L", "Sharp Left", "L", "Slight Left", "L", "Right", "R", "Sharp Right", "R", "Slight Right", "R", "Straight", "S", "U turn", "U", "Control", IF('Cue sheet exported from RwGPS'!E49='Cue sheet exported from RwGPS'!E48, "", "S"), "")</f>
        <v>R</v>
      </c>
      <c r="C52" s="5" t="s">
        <v>14</v>
      </c>
      <c r="D52" s="4" t="str">
        <f>IF(ISBLANK('Cue sheet exported from RwGPS'!D48), "Finish control", 'Cue sheet exported from RwGPS'!D48)</f>
        <v>Turn right onto Pemberton Ave</v>
      </c>
      <c r="E52" s="5">
        <f>IF(ISBLANK('Cue sheet exported from RwGPS'!E49), "", 'Cue sheet exported from RwGPS'!E49-'Cue sheet exported from RwGPS'!E48)</f>
        <v>9.9999999999994316E-2</v>
      </c>
    </row>
    <row r="53" spans="1:5">
      <c r="A53" s="5">
        <f>IF(ISNUMBER('Cue sheet exported from RwGPS'!E49), 'Cue sheet exported from RwGPS'!E49, "")</f>
        <v>117.6</v>
      </c>
      <c r="B53" s="6" t="str">
        <f>_xlfn.SWITCH('Cue sheet exported from RwGPS'!C49, "Left", "L", "Sharp Left", "L", "Slight Left", "L", "Right", "R", "Sharp Right", "R", "Slight Right", "R", "Straight", "S", "U turn", "U", "Control", IF('Cue sheet exported from RwGPS'!E50='Cue sheet exported from RwGPS'!E49, "", "S"), "")</f>
        <v>L</v>
      </c>
      <c r="C53" s="5" t="s">
        <v>17</v>
      </c>
      <c r="D53" s="4" t="str">
        <f>IF(ISBLANK('Cue sheet exported from RwGPS'!D49), "Finish control", 'Cue sheet exported from RwGPS'!D49)</f>
        <v>Turn left onto W 1st St</v>
      </c>
      <c r="E53" s="5">
        <f>IF(ISBLANK('Cue sheet exported from RwGPS'!E50), "", 'Cue sheet exported from RwGPS'!E50-'Cue sheet exported from RwGPS'!E49)</f>
        <v>1</v>
      </c>
    </row>
    <row r="54" spans="1:5">
      <c r="A54" s="5">
        <f>IF(ISNUMBER('Cue sheet exported from RwGPS'!E50), 'Cue sheet exported from RwGPS'!E50, "")</f>
        <v>118.6</v>
      </c>
      <c r="B54" s="6" t="str">
        <f>_xlfn.SWITCH('Cue sheet exported from RwGPS'!C50, "Left", "L", "Sharp Left", "L", "Slight Left", "L", "Right", "R", "Sharp Right", "R", "Slight Right", "R", "Straight", "S", "U turn", "U", "Control", IF('Cue sheet exported from RwGPS'!E51='Cue sheet exported from RwGPS'!E50, "", "S"), "")</f>
        <v>L</v>
      </c>
      <c r="C54" s="5" t="s">
        <v>17</v>
      </c>
      <c r="D54" s="4" t="str">
        <f>IF(ISBLANK('Cue sheet exported from RwGPS'!D50), "Finish control", 'Cue sheet exported from RwGPS'!D50)</f>
        <v>Continue onto West 2nd Street</v>
      </c>
      <c r="E54" s="5">
        <f>IF(ISBLANK('Cue sheet exported from RwGPS'!E51), "", 'Cue sheet exported from RwGPS'!E51-'Cue sheet exported from RwGPS'!E50)</f>
        <v>0.30000000000001137</v>
      </c>
    </row>
    <row r="55" spans="1:5">
      <c r="A55" s="5">
        <f>IF(ISNUMBER('Cue sheet exported from RwGPS'!E51), 'Cue sheet exported from RwGPS'!E51, "")</f>
        <v>118.9</v>
      </c>
      <c r="B55" s="6" t="str">
        <f>_xlfn.SWITCH('Cue sheet exported from RwGPS'!C51, "Left", "L", "Sharp Left", "L", "Slight Left", "L", "Right", "R", "Sharp Right", "R", "Slight Right", "R", "Straight", "S", "U turn", "U", "Control", IF('Cue sheet exported from RwGPS'!E52='Cue sheet exported from RwGPS'!E51, "", "S"), "")</f>
        <v>R</v>
      </c>
      <c r="C55" s="5" t="s">
        <v>16</v>
      </c>
      <c r="D55" s="4" t="str">
        <f>IF(ISBLANK('Cue sheet exported from RwGPS'!D51), "Finish control", 'Cue sheet exported from RwGPS'!D51)</f>
        <v>Turn right onto West 3rd Street bike path (sidewalk)</v>
      </c>
      <c r="E55" s="5">
        <f>IF(ISBLANK('Cue sheet exported from RwGPS'!E52), "", 'Cue sheet exported from RwGPS'!E52-'Cue sheet exported from RwGPS'!E51)</f>
        <v>0.39999999999999147</v>
      </c>
    </row>
    <row r="56" spans="1:5">
      <c r="A56" s="5">
        <f>IF(ISNUMBER('Cue sheet exported from RwGPS'!E52), 'Cue sheet exported from RwGPS'!E52, "")</f>
        <v>119.3</v>
      </c>
      <c r="B56" s="6" t="str">
        <f>_xlfn.SWITCH('Cue sheet exported from RwGPS'!C52, "Left", "L", "Sharp Left", "L", "Slight Left", "L", "Right", "R", "Sharp Right", "R", "Slight Right", "R", "Straight", "S", "U turn", "U", "Control", IF('Cue sheet exported from RwGPS'!E53='Cue sheet exported from RwGPS'!E52, "", "S"), "")</f>
        <v>R</v>
      </c>
      <c r="C56" s="5" t="s">
        <v>14</v>
      </c>
      <c r="D56" s="4" t="str">
        <f>IF(ISBLANK('Cue sheet exported from RwGPS'!D52), "Finish control", 'Cue sheet exported from RwGPS'!D52)</f>
        <v>Turn right onto Forbes Avenue bike path</v>
      </c>
      <c r="E56" s="5">
        <f>IF(ISBLANK('Cue sheet exported from RwGPS'!E53), "", 'Cue sheet exported from RwGPS'!E53-'Cue sheet exported from RwGPS'!E52)</f>
        <v>0.40000000000000568</v>
      </c>
    </row>
    <row r="57" spans="1:5">
      <c r="A57" s="5">
        <f>IF(ISNUMBER('Cue sheet exported from RwGPS'!E53), 'Cue sheet exported from RwGPS'!E53, "")</f>
        <v>119.7</v>
      </c>
      <c r="B57" s="6" t="str">
        <f>_xlfn.SWITCH('Cue sheet exported from RwGPS'!C53, "Left", "L", "Sharp Left", "L", "Slight Left", "L", "Right", "R", "Sharp Right", "R", "Slight Right", "R", "Straight", "S", "U turn", "U", "Control", IF('Cue sheet exported from RwGPS'!E54='Cue sheet exported from RwGPS'!E53, "", "S"), "")</f>
        <v>L</v>
      </c>
      <c r="C57" s="5" t="s">
        <v>16</v>
      </c>
      <c r="D57" s="4" t="str">
        <f>IF(ISBLANK('Cue sheet exported from RwGPS'!D53), "Finish control", 'Cue sheet exported from RwGPS'!D53)</f>
        <v>Continue onto West Esplanade</v>
      </c>
      <c r="E57" s="5">
        <f>IF(ISBLANK('Cue sheet exported from RwGPS'!E54), "", 'Cue sheet exported from RwGPS'!E54-'Cue sheet exported from RwGPS'!E53)</f>
        <v>0.59999999999999432</v>
      </c>
    </row>
    <row r="58" spans="1:5">
      <c r="A58" s="5">
        <f>IF(ISNUMBER('Cue sheet exported from RwGPS'!E54), 'Cue sheet exported from RwGPS'!E54, "")</f>
        <v>120.3</v>
      </c>
      <c r="B58" s="6" t="str">
        <f>_xlfn.SWITCH('Cue sheet exported from RwGPS'!C54, "Left", "L", "Sharp Left", "L", "Slight Left", "L", "Right", "R", "Sharp Right", "R", "Slight Right", "R", "Straight", "S", "U turn", "U", "Control", IF('Cue sheet exported from RwGPS'!E55='Cue sheet exported from RwGPS'!E54, "", "S"), "")</f>
        <v>S</v>
      </c>
      <c r="C58" s="5" t="s">
        <v>16</v>
      </c>
      <c r="D58" s="4" t="str">
        <f>IF(ISBLANK('Cue sheet exported from RwGPS'!D54), "Finish control", 'Cue sheet exported from RwGPS'!D54)</f>
        <v>Continue onto East Esplanade</v>
      </c>
      <c r="E58" s="5">
        <f>IF(ISBLANK('Cue sheet exported from RwGPS'!E55), "", 'Cue sheet exported from RwGPS'!E55-'Cue sheet exported from RwGPS'!E54)</f>
        <v>0.40000000000000568</v>
      </c>
    </row>
    <row r="59" spans="1:5">
      <c r="A59" s="5">
        <f>IF(ISNUMBER('Cue sheet exported from RwGPS'!E55), 'Cue sheet exported from RwGPS'!E55, "")</f>
        <v>120.7</v>
      </c>
      <c r="B59" s="6" t="str">
        <f>_xlfn.SWITCH('Cue sheet exported from RwGPS'!C55, "Left", "L", "Sharp Left", "L", "Slight Left", "L", "Right", "R", "Sharp Right", "R", "Slight Right", "R", "Straight", "S", "U turn", "U", "Control", IF('Cue sheet exported from RwGPS'!E56='Cue sheet exported from RwGPS'!E55, "", "S"), "")</f>
        <v>S</v>
      </c>
      <c r="C59" s="5" t="s">
        <v>16</v>
      </c>
      <c r="D59" s="4" t="str">
        <f>IF(ISBLANK('Cue sheet exported from RwGPS'!D55), "Finish control", 'Cue sheet exported from RwGPS'!D55)</f>
        <v>Continue onto Low Level Road</v>
      </c>
      <c r="E59" s="5">
        <f>IF(ISBLANK('Cue sheet exported from RwGPS'!E56), "", 'Cue sheet exported from RwGPS'!E56-'Cue sheet exported from RwGPS'!E55)</f>
        <v>2.2999999999999972</v>
      </c>
    </row>
    <row r="60" spans="1:5">
      <c r="A60" s="5">
        <f>IF(ISNUMBER('Cue sheet exported from RwGPS'!E56), 'Cue sheet exported from RwGPS'!E56, "")</f>
        <v>123</v>
      </c>
      <c r="B60" s="6" t="str">
        <f>_xlfn.SWITCH('Cue sheet exported from RwGPS'!C56, "Left", "L", "Sharp Left", "L", "Slight Left", "L", "Right", "R", "Sharp Right", "R", "Slight Right", "R", "Straight", "S", "U turn", "U", "Control", IF('Cue sheet exported from RwGPS'!E57='Cue sheet exported from RwGPS'!E56, "", "S"), "")</f>
        <v>S</v>
      </c>
      <c r="C60" s="5" t="s">
        <v>13</v>
      </c>
      <c r="D60" s="4" t="str">
        <f>IF(ISBLANK('Cue sheet exported from RwGPS'!D56), "Finish control", 'Cue sheet exported from RwGPS'!D56)</f>
        <v>Continue onto Cotton Road</v>
      </c>
      <c r="E60" s="5">
        <f>IF(ISBLANK('Cue sheet exported from RwGPS'!E57), "", 'Cue sheet exported from RwGPS'!E57-'Cue sheet exported from RwGPS'!E56)</f>
        <v>0.5</v>
      </c>
    </row>
    <row r="61" spans="1:5">
      <c r="A61" s="5">
        <f>IF(ISNUMBER('Cue sheet exported from RwGPS'!E57), 'Cue sheet exported from RwGPS'!E57, "")</f>
        <v>123.5</v>
      </c>
      <c r="B61" s="6" t="str">
        <f>_xlfn.SWITCH('Cue sheet exported from RwGPS'!C57, "Left", "L", "Sharp Left", "L", "Slight Left", "L", "Right", "R", "Sharp Right", "R", "Slight Right", "R", "Straight", "S", "U turn", "U", "Control", IF('Cue sheet exported from RwGPS'!E58='Cue sheet exported from RwGPS'!E57, "", "S"), "")</f>
        <v>S</v>
      </c>
      <c r="C61" s="5" t="s">
        <v>13</v>
      </c>
      <c r="D61" s="4" t="str">
        <f>IF(ISBLANK('Cue sheet exported from RwGPS'!D57), "Finish control", 'Cue sheet exported from RwGPS'!D57)</f>
        <v>Continue onto Main Street</v>
      </c>
      <c r="E61" s="5">
        <f>IF(ISBLANK('Cue sheet exported from RwGPS'!E58), "", 'Cue sheet exported from RwGPS'!E58-'Cue sheet exported from RwGPS'!E57)</f>
        <v>0.29999999999999716</v>
      </c>
    </row>
    <row r="62" spans="1:5">
      <c r="A62" s="5">
        <f>IF(ISNUMBER('Cue sheet exported from RwGPS'!E58), 'Cue sheet exported from RwGPS'!E58, "")</f>
        <v>123.8</v>
      </c>
      <c r="B62" s="6" t="str">
        <f>_xlfn.SWITCH('Cue sheet exported from RwGPS'!C58, "Left", "L", "Sharp Left", "L", "Slight Left", "L", "Right", "R", "Sharp Right", "R", "Slight Right", "R", "Straight", "S", "U turn", "U", "Control", IF('Cue sheet exported from RwGPS'!E59='Cue sheet exported from RwGPS'!E58, "", "S"), "")</f>
        <v>R</v>
      </c>
      <c r="C62" s="5" t="s">
        <v>14</v>
      </c>
      <c r="D62" s="4" t="str">
        <f>IF(ISBLANK('Cue sheet exported from RwGPS'!D58), "Finish control", 'Cue sheet exported from RwGPS'!D58)</f>
        <v>Turn right onto Harbour Avenue</v>
      </c>
      <c r="E62" s="5">
        <f>IF(ISBLANK('Cue sheet exported from RwGPS'!E59), "", 'Cue sheet exported from RwGPS'!E59-'Cue sheet exported from RwGPS'!E58)</f>
        <v>0.10000000000000853</v>
      </c>
    </row>
    <row r="63" spans="1:5">
      <c r="A63" s="5">
        <f>IF(ISNUMBER('Cue sheet exported from RwGPS'!E59), 'Cue sheet exported from RwGPS'!E59, "")</f>
        <v>123.9</v>
      </c>
      <c r="B63" s="6" t="str">
        <f>_xlfn.SWITCH('Cue sheet exported from RwGPS'!C59, "Left", "L", "Sharp Left", "L", "Slight Left", "L", "Right", "R", "Sharp Right", "R", "Slight Right", "R", "Straight", "S", "U turn", "U", "Control", IF('Cue sheet exported from RwGPS'!E60='Cue sheet exported from RwGPS'!E59, "", "S"), "")</f>
        <v>L</v>
      </c>
      <c r="C63" s="5" t="s">
        <v>16</v>
      </c>
      <c r="D63" s="4" t="str">
        <f>IF(ISBLANK('Cue sheet exported from RwGPS'!D59), "Finish control", 'Cue sheet exported from RwGPS'!D59)</f>
        <v>Turn left onto Barrow Street</v>
      </c>
      <c r="E63" s="5">
        <f>IF(ISBLANK('Cue sheet exported from RwGPS'!E60), "", 'Cue sheet exported from RwGPS'!E60-'Cue sheet exported from RwGPS'!E59)</f>
        <v>0.39999999999999147</v>
      </c>
    </row>
    <row r="64" spans="1:5">
      <c r="A64" s="5">
        <f>IF(ISNUMBER('Cue sheet exported from RwGPS'!E60), 'Cue sheet exported from RwGPS'!E60, "")</f>
        <v>124.3</v>
      </c>
      <c r="B64" s="6" t="str">
        <f>_xlfn.SWITCH('Cue sheet exported from RwGPS'!C60, "Left", "L", "Sharp Left", "L", "Slight Left", "L", "Right", "R", "Sharp Right", "R", "Slight Right", "R", "Straight", "S", "U turn", "U", "Control", IF('Cue sheet exported from RwGPS'!E61='Cue sheet exported from RwGPS'!E60, "", "S"), "")</f>
        <v>L</v>
      </c>
      <c r="C64" s="5" t="s">
        <v>12</v>
      </c>
      <c r="D64" s="4" t="str">
        <f>IF(ISBLANK('Cue sheet exported from RwGPS'!D60), "Finish control", 'Cue sheet exported from RwGPS'!D60)</f>
        <v>Turn left onto bike path through speed gates</v>
      </c>
      <c r="E64" s="5">
        <f>IF(ISBLANK('Cue sheet exported from RwGPS'!E61), "", 'Cue sheet exported from RwGPS'!E61-'Cue sheet exported from RwGPS'!E60)</f>
        <v>0</v>
      </c>
    </row>
    <row r="65" spans="1:5">
      <c r="A65" s="5">
        <f>IF(ISNUMBER('Cue sheet exported from RwGPS'!E61), 'Cue sheet exported from RwGPS'!E61, "")</f>
        <v>124.3</v>
      </c>
      <c r="B65" s="6" t="str">
        <f>_xlfn.SWITCH('Cue sheet exported from RwGPS'!C61, "Left", "L", "Sharp Left", "L", "Slight Left", "L", "Right", "R", "Sharp Right", "R", "Slight Right", "R", "Straight", "S", "U turn", "U", "Control", IF('Cue sheet exported from RwGPS'!E62='Cue sheet exported from RwGPS'!E61, "", "S"), "")</f>
        <v>R</v>
      </c>
      <c r="C65" s="5" t="s">
        <v>13</v>
      </c>
      <c r="D65" s="4" t="str">
        <f>IF(ISBLANK('Cue sheet exported from RwGPS'!D61), "Finish control", 'Cue sheet exported from RwGPS'!D61)</f>
        <v>Turn right onto Ironworkers Memorial Bridge onramp</v>
      </c>
      <c r="E65" s="5">
        <f>IF(ISBLANK('Cue sheet exported from RwGPS'!E62), "", 'Cue sheet exported from RwGPS'!E62-'Cue sheet exported from RwGPS'!E61)</f>
        <v>2</v>
      </c>
    </row>
    <row r="66" spans="1:5">
      <c r="A66" s="5">
        <f>IF(ISNUMBER('Cue sheet exported from RwGPS'!E62), 'Cue sheet exported from RwGPS'!E62, "")</f>
        <v>126.3</v>
      </c>
      <c r="B66" s="6" t="str">
        <f>_xlfn.SWITCH('Cue sheet exported from RwGPS'!C62, "Left", "L", "Sharp Left", "L", "Slight Left", "L", "Right", "R", "Sharp Right", "R", "Slight Right", "R", "Straight", "S", "U turn", "U", "Control", IF('Cue sheet exported from RwGPS'!E63='Cue sheet exported from RwGPS'!E62, "", "S"), "")</f>
        <v>L</v>
      </c>
      <c r="C66" s="5" t="s">
        <v>14</v>
      </c>
      <c r="D66" s="4" t="str">
        <f>IF(ISBLANK('Cue sheet exported from RwGPS'!D62), "Finish control", 'Cue sheet exported from RwGPS'!D62)</f>
        <v>Turn left onto North Skeena Street sidewalk</v>
      </c>
      <c r="E66" s="5">
        <f>IF(ISBLANK('Cue sheet exported from RwGPS'!E63), "", 'Cue sheet exported from RwGPS'!E63-'Cue sheet exported from RwGPS'!E62)</f>
        <v>0.29999999999999716</v>
      </c>
    </row>
    <row r="67" spans="1:5">
      <c r="A67" s="5">
        <f>IF(ISNUMBER('Cue sheet exported from RwGPS'!E63), 'Cue sheet exported from RwGPS'!E63, "")</f>
        <v>126.6</v>
      </c>
      <c r="B67" s="6" t="str">
        <f>_xlfn.SWITCH('Cue sheet exported from RwGPS'!C63, "Left", "L", "Sharp Left", "L", "Slight Left", "L", "Right", "R", "Sharp Right", "R", "Slight Right", "R", "Straight", "S", "U turn", "U", "Control", IF('Cue sheet exported from RwGPS'!E64='Cue sheet exported from RwGPS'!E63, "", "S"), "")</f>
        <v>L</v>
      </c>
      <c r="C67" s="5" t="s">
        <v>13</v>
      </c>
      <c r="D67" s="4" t="str">
        <f>IF(ISBLANK('Cue sheet exported from RwGPS'!D63), "Finish control", 'Cue sheet exported from RwGPS'!D63)</f>
        <v>Turn left onto Cambridge Street</v>
      </c>
      <c r="E67" s="5">
        <f>IF(ISBLANK('Cue sheet exported from RwGPS'!E64), "", 'Cue sheet exported from RwGPS'!E64-'Cue sheet exported from RwGPS'!E63)</f>
        <v>0</v>
      </c>
    </row>
    <row r="68" spans="1:5">
      <c r="A68" s="5">
        <f>IF(ISNUMBER('Cue sheet exported from RwGPS'!E64), 'Cue sheet exported from RwGPS'!E64, "")</f>
        <v>126.6</v>
      </c>
      <c r="B68" s="6" t="str">
        <f>_xlfn.SWITCH('Cue sheet exported from RwGPS'!C64, "Left", "L", "Sharp Left", "L", "Slight Left", "L", "Right", "R", "Sharp Right", "R", "Slight Right", "R", "Straight", "S", "U turn", "U", "Control", IF('Cue sheet exported from RwGPS'!E65='Cue sheet exported from RwGPS'!E64, "", "S"), "")</f>
        <v>L</v>
      </c>
      <c r="C68" s="5" t="s">
        <v>12</v>
      </c>
      <c r="D68" s="4" t="str">
        <f>IF(ISBLANK('Cue sheet exported from RwGPS'!D64), "Finish control", 'Cue sheet exported from RwGPS'!D64)</f>
        <v>Turn left onto Fellowes Street</v>
      </c>
      <c r="E68" s="5">
        <f>IF(ISBLANK('Cue sheet exported from RwGPS'!E65), "", 'Cue sheet exported from RwGPS'!E65-'Cue sheet exported from RwGPS'!E64)</f>
        <v>0.80000000000001137</v>
      </c>
    </row>
    <row r="69" spans="1:5">
      <c r="A69" s="5">
        <f>IF(ISNUMBER('Cue sheet exported from RwGPS'!E65), 'Cue sheet exported from RwGPS'!E65, "")</f>
        <v>127.4</v>
      </c>
      <c r="B69" s="6" t="str">
        <f>_xlfn.SWITCH('Cue sheet exported from RwGPS'!C65, "Left", "L", "Sharp Left", "L", "Slight Left", "L", "Right", "R", "Sharp Right", "R", "Slight Right", "R", "Straight", "S", "U turn", "U", "Control", IF('Cue sheet exported from RwGPS'!E66='Cue sheet exported from RwGPS'!E65, "", "S"), "")</f>
        <v>L</v>
      </c>
      <c r="C69" s="5" t="s">
        <v>17</v>
      </c>
      <c r="D69" s="4" t="str">
        <f>IF(ISBLANK('Cue sheet exported from RwGPS'!D65), "Finish control", 'Cue sheet exported from RwGPS'!D65)</f>
        <v>Continue onto Trans Canada Trail</v>
      </c>
      <c r="E69" s="5">
        <f>IF(ISBLANK('Cue sheet exported from RwGPS'!E66), "", 'Cue sheet exported from RwGPS'!E66-'Cue sheet exported from RwGPS'!E65)</f>
        <v>1.5</v>
      </c>
    </row>
    <row r="70" spans="1:5">
      <c r="A70" s="5">
        <f>IF(ISNUMBER('Cue sheet exported from RwGPS'!E66), 'Cue sheet exported from RwGPS'!E66, "")</f>
        <v>128.9</v>
      </c>
      <c r="B70" s="6" t="str">
        <f>_xlfn.SWITCH('Cue sheet exported from RwGPS'!C66, "Left", "L", "Sharp Left", "L", "Slight Left", "L", "Right", "R", "Sharp Right", "R", "Slight Right", "R", "Straight", "S", "U turn", "U", "Control", IF('Cue sheet exported from RwGPS'!E67='Cue sheet exported from RwGPS'!E66, "", "S"), "")</f>
        <v>S</v>
      </c>
      <c r="C70" s="5" t="s">
        <v>14</v>
      </c>
      <c r="D70" s="4" t="str">
        <f>IF(ISBLANK('Cue sheet exported from RwGPS'!D66), "Finish control", 'Cue sheet exported from RwGPS'!D66)</f>
        <v>Go straight through park path to North Rosser Avenue</v>
      </c>
      <c r="E70" s="5">
        <f>IF(ISBLANK('Cue sheet exported from RwGPS'!E67), "", 'Cue sheet exported from RwGPS'!E67-'Cue sheet exported from RwGPS'!E66)</f>
        <v>0.90000000000000568</v>
      </c>
    </row>
    <row r="71" spans="1:5">
      <c r="A71" s="5">
        <f>IF(ISNUMBER('Cue sheet exported from RwGPS'!E67), 'Cue sheet exported from RwGPS'!E67, "")</f>
        <v>129.80000000000001</v>
      </c>
      <c r="B71" s="6" t="str">
        <f>_xlfn.SWITCH('Cue sheet exported from RwGPS'!C67, "Left", "L", "Sharp Left", "L", "Slight Left", "L", "Right", "R", "Sharp Right", "R", "Slight Right", "R", "Straight", "S", "U turn", "U", "Control", IF('Cue sheet exported from RwGPS'!E68='Cue sheet exported from RwGPS'!E67, "", "S"), "")</f>
        <v>L</v>
      </c>
      <c r="C71" s="5" t="s">
        <v>13</v>
      </c>
      <c r="D71" s="4" t="str">
        <f>IF(ISBLANK('Cue sheet exported from RwGPS'!D67), "Finish control", 'Cue sheet exported from RwGPS'!D67)</f>
        <v>Turn left onto Frances Street</v>
      </c>
      <c r="E71" s="5">
        <f>IF(ISBLANK('Cue sheet exported from RwGPS'!E68), "", 'Cue sheet exported from RwGPS'!E68-'Cue sheet exported from RwGPS'!E67)</f>
        <v>2.1999999999999886</v>
      </c>
    </row>
    <row r="72" spans="1:5">
      <c r="A72" s="5">
        <f>IF(ISNUMBER('Cue sheet exported from RwGPS'!E68), 'Cue sheet exported from RwGPS'!E68, "")</f>
        <v>132</v>
      </c>
      <c r="B72" s="6" t="str">
        <f>_xlfn.SWITCH('Cue sheet exported from RwGPS'!C68, "Left", "L", "Sharp Left", "L", "Slight Left", "L", "Right", "R", "Sharp Right", "R", "Slight Right", "R", "Straight", "S", "U turn", "U", "Control", IF('Cue sheet exported from RwGPS'!E69='Cue sheet exported from RwGPS'!E68, "", "S"), "")</f>
        <v>L</v>
      </c>
      <c r="C72" s="5" t="s">
        <v>12</v>
      </c>
      <c r="D72" s="4" t="str">
        <f>IF(ISBLANK('Cue sheet exported from RwGPS'!D68), "Finish control", 'Cue sheet exported from RwGPS'!D68)</f>
        <v>Turn left onto Frances Union Bikeway</v>
      </c>
      <c r="E72" s="5">
        <f>IF(ISBLANK('Cue sheet exported from RwGPS'!E69), "", 'Cue sheet exported from RwGPS'!E69-'Cue sheet exported from RwGPS'!E68)</f>
        <v>0.5</v>
      </c>
    </row>
    <row r="73" spans="1:5">
      <c r="A73" s="5">
        <f>IF(ISNUMBER('Cue sheet exported from RwGPS'!E69), 'Cue sheet exported from RwGPS'!E69, "")</f>
        <v>132.5</v>
      </c>
      <c r="B73" s="6" t="str">
        <f>_xlfn.SWITCH('Cue sheet exported from RwGPS'!C69, "Left", "L", "Sharp Left", "L", "Slight Left", "L", "Right", "R", "Sharp Right", "R", "Slight Right", "R", "Straight", "S", "U turn", "U", "Control", IF('Cue sheet exported from RwGPS'!E70='Cue sheet exported from RwGPS'!E69, "", "S"), "")</f>
        <v>R</v>
      </c>
      <c r="C73" s="5" t="s">
        <v>14</v>
      </c>
      <c r="D73" s="4" t="str">
        <f>IF(ISBLANK('Cue sheet exported from RwGPS'!D69), "Finish control", 'Cue sheet exported from RwGPS'!D69)</f>
        <v>Turn right onto Kensington Avenue</v>
      </c>
      <c r="E73" s="5">
        <f>IF(ISBLANK('Cue sheet exported from RwGPS'!E70), "", 'Cue sheet exported from RwGPS'!E70-'Cue sheet exported from RwGPS'!E69)</f>
        <v>0.30000000000001137</v>
      </c>
    </row>
    <row r="74" spans="1:5">
      <c r="A74" s="5">
        <f>IF(ISNUMBER('Cue sheet exported from RwGPS'!E70), 'Cue sheet exported from RwGPS'!E70, "")</f>
        <v>132.80000000000001</v>
      </c>
      <c r="B74" s="6" t="str">
        <f>_xlfn.SWITCH('Cue sheet exported from RwGPS'!C70, "Left", "L", "Sharp Left", "L", "Slight Left", "L", "Right", "R", "Sharp Right", "R", "Slight Right", "R", "Straight", "S", "U turn", "U", "Control", IF('Cue sheet exported from RwGPS'!E71='Cue sheet exported from RwGPS'!E70, "", "S"), "")</f>
        <v>L</v>
      </c>
      <c r="C74" s="5" t="s">
        <v>13</v>
      </c>
      <c r="D74" s="4" t="str">
        <f>IF(ISBLANK('Cue sheet exported from RwGPS'!D70), "Finish control", 'Cue sheet exported from RwGPS'!D70)</f>
        <v>Turn left onto Union Street</v>
      </c>
      <c r="E74" s="5">
        <f>IF(ISBLANK('Cue sheet exported from RwGPS'!E71), "", 'Cue sheet exported from RwGPS'!E71-'Cue sheet exported from RwGPS'!E70)</f>
        <v>1.1999999999999886</v>
      </c>
    </row>
    <row r="75" spans="1:5">
      <c r="A75" s="5">
        <f>IF(ISNUMBER('Cue sheet exported from RwGPS'!E71), 'Cue sheet exported from RwGPS'!E71, "")</f>
        <v>134</v>
      </c>
      <c r="B75" s="6" t="str">
        <f>_xlfn.SWITCH('Cue sheet exported from RwGPS'!C71, "Left", "L", "Sharp Left", "L", "Slight Left", "L", "Right", "R", "Sharp Right", "R", "Slight Right", "R", "Straight", "S", "U turn", "U", "Control", IF('Cue sheet exported from RwGPS'!E72='Cue sheet exported from RwGPS'!E71, "", "S"), "")</f>
        <v>L</v>
      </c>
      <c r="C75" s="5" t="s">
        <v>12</v>
      </c>
      <c r="D75" s="4" t="str">
        <f>IF(ISBLANK('Cue sheet exported from RwGPS'!D71), "Finish control", 'Cue sheet exported from RwGPS'!D71)</f>
        <v>Turn left onto Duthie Avenue</v>
      </c>
      <c r="E75" s="5">
        <f>IF(ISBLANK('Cue sheet exported from RwGPS'!E72), "", 'Cue sheet exported from RwGPS'!E72-'Cue sheet exported from RwGPS'!E71)</f>
        <v>0.59999999999999432</v>
      </c>
    </row>
    <row r="76" spans="1:5">
      <c r="A76" s="5">
        <f>IF(ISNUMBER('Cue sheet exported from RwGPS'!E72), 'Cue sheet exported from RwGPS'!E72, "")</f>
        <v>134.6</v>
      </c>
      <c r="B76" s="6" t="str">
        <f>_xlfn.SWITCH('Cue sheet exported from RwGPS'!C72, "Left", "L", "Sharp Left", "L", "Slight Left", "L", "Right", "R", "Sharp Right", "R", "Slight Right", "R", "Straight", "S", "U turn", "U", "Control", IF('Cue sheet exported from RwGPS'!E73='Cue sheet exported from RwGPS'!E72, "", "S"), "")</f>
        <v>L</v>
      </c>
      <c r="C76" s="5" t="s">
        <v>11</v>
      </c>
      <c r="D76" s="4" t="str">
        <f>IF(ISBLANK('Cue sheet exported from RwGPS'!D72), "Finish control", 'Cue sheet exported from RwGPS'!D72)</f>
        <v>At roundabout, take exit 3 onto Ridge Drive</v>
      </c>
      <c r="E76" s="5">
        <f>IF(ISBLANK('Cue sheet exported from RwGPS'!E73), "", 'Cue sheet exported from RwGPS'!E73-'Cue sheet exported from RwGPS'!E72)</f>
        <v>0.20000000000001705</v>
      </c>
    </row>
    <row r="77" spans="1:5">
      <c r="A77" s="5">
        <f>IF(ISNUMBER('Cue sheet exported from RwGPS'!E73), 'Cue sheet exported from RwGPS'!E73, "")</f>
        <v>134.80000000000001</v>
      </c>
      <c r="B77" s="6" t="str">
        <f>_xlfn.SWITCH('Cue sheet exported from RwGPS'!C73, "Left", "L", "Sharp Left", "L", "Slight Left", "L", "Right", "R", "Sharp Right", "R", "Slight Right", "R", "Straight", "S", "U turn", "U", "Control", IF('Cue sheet exported from RwGPS'!E74='Cue sheet exported from RwGPS'!E73, "", "S"), "")</f>
        <v>R</v>
      </c>
      <c r="C77" s="5" t="s">
        <v>17</v>
      </c>
      <c r="D77" s="4" t="str">
        <f>IF(ISBLANK('Cue sheet exported from RwGPS'!D73), "Finish control", 'Cue sheet exported from RwGPS'!D73)</f>
        <v>Turn right onto Inlet Drive</v>
      </c>
      <c r="E77" s="5">
        <f>IF(ISBLANK('Cue sheet exported from RwGPS'!E74), "", 'Cue sheet exported from RwGPS'!E74-'Cue sheet exported from RwGPS'!E73)</f>
        <v>8.1999999999999886</v>
      </c>
    </row>
    <row r="78" spans="1:5">
      <c r="A78" s="5">
        <f>IF(ISNUMBER('Cue sheet exported from RwGPS'!E74), 'Cue sheet exported from RwGPS'!E74, "")</f>
        <v>143</v>
      </c>
      <c r="B78" s="6" t="str">
        <f>_xlfn.SWITCH('Cue sheet exported from RwGPS'!C74, "Left", "L", "Sharp Left", "L", "Slight Left", "L", "Right", "R", "Sharp Right", "R", "Slight Right", "R", "Straight", "S", "U turn", "U", "Control", IF('Cue sheet exported from RwGPS'!E75='Cue sheet exported from RwGPS'!E74, "", "S"), "")</f>
        <v>L</v>
      </c>
      <c r="C78" s="5" t="s">
        <v>13</v>
      </c>
      <c r="D78" s="4" t="str">
        <f>IF(ISBLANK('Cue sheet exported from RwGPS'!D74), "Finish control", 'Cue sheet exported from RwGPS'!D74)</f>
        <v>Turn left onto Clarke Street</v>
      </c>
      <c r="E78" s="5">
        <f>IF(ISBLANK('Cue sheet exported from RwGPS'!E75), "", 'Cue sheet exported from RwGPS'!E75-'Cue sheet exported from RwGPS'!E74)</f>
        <v>1.1999999999999886</v>
      </c>
    </row>
    <row r="79" spans="1:5">
      <c r="A79" s="5">
        <f>IF(ISNUMBER('Cue sheet exported from RwGPS'!E75), 'Cue sheet exported from RwGPS'!E75, "")</f>
        <v>144.19999999999999</v>
      </c>
      <c r="B79" s="6" t="str">
        <f>_xlfn.SWITCH('Cue sheet exported from RwGPS'!C75, "Left", "L", "Sharp Left", "L", "Slight Left", "L", "Right", "R", "Sharp Right", "R", "Slight Right", "R", "Straight", "S", "U turn", "U", "Control", IF('Cue sheet exported from RwGPS'!E76='Cue sheet exported from RwGPS'!E75, "", "S"), "")</f>
        <v>L</v>
      </c>
      <c r="C79" s="5" t="s">
        <v>12</v>
      </c>
      <c r="D79" s="4" t="str">
        <f>IF(ISBLANK('Cue sheet exported from RwGPS'!D75), "Finish control", 'Cue sheet exported from RwGPS'!D75)</f>
        <v>Turn left onto Moody Street</v>
      </c>
      <c r="E79" s="5">
        <f>IF(ISBLANK('Cue sheet exported from RwGPS'!E76), "", 'Cue sheet exported from RwGPS'!E76-'Cue sheet exported from RwGPS'!E75)</f>
        <v>0.30000000000001137</v>
      </c>
    </row>
    <row r="80" spans="1:5">
      <c r="A80" s="5">
        <f>IF(ISNUMBER('Cue sheet exported from RwGPS'!E76), 'Cue sheet exported from RwGPS'!E76, "")</f>
        <v>144.5</v>
      </c>
      <c r="B80" s="6" t="str">
        <f>_xlfn.SWITCH('Cue sheet exported from RwGPS'!C76, "Left", "L", "Sharp Left", "L", "Slight Left", "L", "Right", "R", "Sharp Right", "R", "Slight Right", "R", "Straight", "S", "U turn", "U", "Control", IF('Cue sheet exported from RwGPS'!E77='Cue sheet exported from RwGPS'!E76, "", "S"), "")</f>
        <v>L</v>
      </c>
      <c r="C80" s="5" t="s">
        <v>13</v>
      </c>
      <c r="D80" s="4" t="str">
        <f>IF(ISBLANK('Cue sheet exported from RwGPS'!D76), "Finish control", 'Cue sheet exported from RwGPS'!D76)</f>
        <v>Turn left onto Murray Street</v>
      </c>
      <c r="E80" s="5">
        <f>IF(ISBLANK('Cue sheet exported from RwGPS'!E77), "", 'Cue sheet exported from RwGPS'!E77-'Cue sheet exported from RwGPS'!E76)</f>
        <v>1.8000000000000114</v>
      </c>
    </row>
    <row r="81" spans="1:5">
      <c r="A81" s="5">
        <f>IF(ISNUMBER('Cue sheet exported from RwGPS'!E77), 'Cue sheet exported from RwGPS'!E77, "")</f>
        <v>146.30000000000001</v>
      </c>
      <c r="B81" s="6" t="str">
        <f>_xlfn.SWITCH('Cue sheet exported from RwGPS'!C77, "Left", "L", "Sharp Left", "L", "Slight Left", "L", "Right", "R", "Sharp Right", "R", "Slight Right", "R", "Straight", "S", "U turn", "U", "Control", IF('Cue sheet exported from RwGPS'!E78='Cue sheet exported from RwGPS'!E77, "", "S"), "")</f>
        <v>S</v>
      </c>
      <c r="C81" s="5" t="s">
        <v>13</v>
      </c>
      <c r="D81" s="4" t="str">
        <f>IF(ISBLANK('Cue sheet exported from RwGPS'!D77), "Finish control", 'Cue sheet exported from RwGPS'!D77)</f>
        <v>Continue onto Guildford Way</v>
      </c>
      <c r="E81" s="5">
        <f>IF(ISBLANK('Cue sheet exported from RwGPS'!E78), "", 'Cue sheet exported from RwGPS'!E78-'Cue sheet exported from RwGPS'!E77)</f>
        <v>3.3999999999999773</v>
      </c>
    </row>
    <row r="82" spans="1:5">
      <c r="A82" s="5">
        <f>IF(ISNUMBER('Cue sheet exported from RwGPS'!E78), 'Cue sheet exported from RwGPS'!E78, "")</f>
        <v>149.69999999999999</v>
      </c>
      <c r="B82" s="6" t="str">
        <f>_xlfn.SWITCH('Cue sheet exported from RwGPS'!C78, "Left", "L", "Sharp Left", "L", "Slight Left", "L", "Right", "R", "Sharp Right", "R", "Slight Right", "R", "Straight", "S", "U turn", "U", "Control", IF('Cue sheet exported from RwGPS'!E79='Cue sheet exported from RwGPS'!E78, "", "S"), "")</f>
        <v>S</v>
      </c>
      <c r="C82" s="5" t="s">
        <v>13</v>
      </c>
      <c r="D82" s="4" t="str">
        <f>IF(ISBLANK('Cue sheet exported from RwGPS'!D78), "Finish control", 'Cue sheet exported from RwGPS'!D78)</f>
        <v>Continue onto Ozada Avenue</v>
      </c>
      <c r="E82" s="5">
        <f>IF(ISBLANK('Cue sheet exported from RwGPS'!E79), "", 'Cue sheet exported from RwGPS'!E79-'Cue sheet exported from RwGPS'!E78)</f>
        <v>1</v>
      </c>
    </row>
    <row r="83" spans="1:5">
      <c r="A83" s="5">
        <f>IF(ISNUMBER('Cue sheet exported from RwGPS'!E79), 'Cue sheet exported from RwGPS'!E79, "")</f>
        <v>150.69999999999999</v>
      </c>
      <c r="B83" s="6" t="str">
        <f>_xlfn.SWITCH('Cue sheet exported from RwGPS'!C79, "Left", "L", "Sharp Left", "L", "Slight Left", "L", "Right", "R", "Sharp Right", "R", "Slight Right", "R", "Straight", "S", "U turn", "U", "Control", IF('Cue sheet exported from RwGPS'!E80='Cue sheet exported from RwGPS'!E79, "", "S"), "")</f>
        <v>L</v>
      </c>
      <c r="C83" s="5" t="s">
        <v>13</v>
      </c>
      <c r="D83" s="4" t="str">
        <f>IF(ISBLANK('Cue sheet exported from RwGPS'!D79), "Finish control", 'Cue sheet exported from RwGPS'!D79)</f>
        <v>Turn left onto Trans Canada Trail</v>
      </c>
      <c r="E83" s="5">
        <f>IF(ISBLANK('Cue sheet exported from RwGPS'!E80), "", 'Cue sheet exported from RwGPS'!E80-'Cue sheet exported from RwGPS'!E79)</f>
        <v>0.5</v>
      </c>
    </row>
    <row r="84" spans="1:5">
      <c r="A84" s="5">
        <f>IF(ISNUMBER('Cue sheet exported from RwGPS'!E80), 'Cue sheet exported from RwGPS'!E80, "")</f>
        <v>151.19999999999999</v>
      </c>
      <c r="B84" s="6" t="str">
        <f>_xlfn.SWITCH('Cue sheet exported from RwGPS'!C80, "Left", "L", "Sharp Left", "L", "Slight Left", "L", "Right", "R", "Sharp Right", "R", "Slight Right", "R", "Straight", "S", "U turn", "U", "Control", IF('Cue sheet exported from RwGPS'!E81='Cue sheet exported from RwGPS'!E80, "", "S"), "")</f>
        <v>L</v>
      </c>
      <c r="C84" s="5" t="s">
        <v>13</v>
      </c>
      <c r="D84" s="4" t="str">
        <f>IF(ISBLANK('Cue sheet exported from RwGPS'!D80), "Finish control", 'Cue sheet exported from RwGPS'!D80)</f>
        <v>Turn left across bridge</v>
      </c>
      <c r="E84" s="5">
        <f>IF(ISBLANK('Cue sheet exported from RwGPS'!E81), "", 'Cue sheet exported from RwGPS'!E81-'Cue sheet exported from RwGPS'!E80)</f>
        <v>0.20000000000001705</v>
      </c>
    </row>
    <row r="85" spans="1:5">
      <c r="A85" s="5">
        <f>IF(ISNUMBER('Cue sheet exported from RwGPS'!E81), 'Cue sheet exported from RwGPS'!E81, "")</f>
        <v>151.4</v>
      </c>
      <c r="B85" s="6" t="str">
        <f>_xlfn.SWITCH('Cue sheet exported from RwGPS'!C81, "Left", "L", "Sharp Left", "L", "Slight Left", "L", "Right", "R", "Sharp Right", "R", "Slight Right", "R", "Straight", "S", "U turn", "U", "Control", IF('Cue sheet exported from RwGPS'!E82='Cue sheet exported from RwGPS'!E81, "", "S"), "")</f>
        <v>R</v>
      </c>
      <c r="C85" s="5" t="s">
        <v>18</v>
      </c>
      <c r="D85" s="4" t="str">
        <f>IF(ISBLANK('Cue sheet exported from RwGPS'!D81), "Finish control", 'Cue sheet exported from RwGPS'!D81)</f>
        <v>Turn right onto Shaughnessy St</v>
      </c>
      <c r="E85" s="5">
        <f>IF(ISBLANK('Cue sheet exported from RwGPS'!E82), "", 'Cue sheet exported from RwGPS'!E82-'Cue sheet exported from RwGPS'!E81)</f>
        <v>0.69999999999998863</v>
      </c>
    </row>
    <row r="86" spans="1:5">
      <c r="A86" s="5">
        <f>IF(ISNUMBER('Cue sheet exported from RwGPS'!E82), 'Cue sheet exported from RwGPS'!E82, "")</f>
        <v>152.1</v>
      </c>
      <c r="B86" s="6" t="str">
        <f>_xlfn.SWITCH('Cue sheet exported from RwGPS'!C82, "Left", "L", "Sharp Left", "L", "Slight Left", "L", "Right", "R", "Sharp Right", "R", "Slight Right", "R", "Straight", "S", "U turn", "U", "Control", IF('Cue sheet exported from RwGPS'!E83='Cue sheet exported from RwGPS'!E82, "", "S"), "")</f>
        <v>L</v>
      </c>
      <c r="C86" s="5" t="s">
        <v>13</v>
      </c>
      <c r="D86" s="4" t="str">
        <f>IF(ISBLANK('Cue sheet exported from RwGPS'!D82), "Finish control", 'Cue sheet exported from RwGPS'!D82)</f>
        <v>Turn left onto Prairie Ave</v>
      </c>
      <c r="E86" s="5">
        <f>IF(ISBLANK('Cue sheet exported from RwGPS'!E83), "", 'Cue sheet exported from RwGPS'!E83-'Cue sheet exported from RwGPS'!E82)</f>
        <v>3.4000000000000057</v>
      </c>
    </row>
    <row r="87" spans="1:5">
      <c r="A87" s="5">
        <f>IF(ISNUMBER('Cue sheet exported from RwGPS'!E83), 'Cue sheet exported from RwGPS'!E83, "")</f>
        <v>155.5</v>
      </c>
      <c r="B87" s="6" t="str">
        <f>_xlfn.SWITCH('Cue sheet exported from RwGPS'!C83, "Left", "L", "Sharp Left", "L", "Slight Left", "L", "Right", "R", "Sharp Right", "R", "Slight Right", "R", "Straight", "S", "U turn", "U", "Control", IF('Cue sheet exported from RwGPS'!E84='Cue sheet exported from RwGPS'!E83, "", "S"), "")</f>
        <v>R</v>
      </c>
      <c r="C87" s="5" t="s">
        <v>14</v>
      </c>
      <c r="D87" s="4" t="str">
        <f>IF(ISBLANK('Cue sheet exported from RwGPS'!D83), "Finish control", 'Cue sheet exported from RwGPS'!D83)</f>
        <v>Turn right onto Burns Rd</v>
      </c>
      <c r="E87" s="5">
        <f>IF(ISBLANK('Cue sheet exported from RwGPS'!E84), "", 'Cue sheet exported from RwGPS'!E84-'Cue sheet exported from RwGPS'!E83)</f>
        <v>1.4000000000000057</v>
      </c>
    </row>
    <row r="88" spans="1:5">
      <c r="A88" s="5">
        <f>IF(ISNUMBER('Cue sheet exported from RwGPS'!E84), 'Cue sheet exported from RwGPS'!E84, "")</f>
        <v>156.9</v>
      </c>
      <c r="B88" s="6" t="str">
        <f>_xlfn.SWITCH('Cue sheet exported from RwGPS'!C84, "Left", "L", "Sharp Left", "L", "Slight Left", "L", "Right", "R", "Sharp Right", "R", "Slight Right", "R", "Straight", "S", "U turn", "U", "Control", IF('Cue sheet exported from RwGPS'!E85='Cue sheet exported from RwGPS'!E84, "", "S"), "")</f>
        <v>S</v>
      </c>
      <c r="C88" s="5" t="s">
        <v>14</v>
      </c>
      <c r="D88" s="4" t="str">
        <f>IF(ISBLANK('Cue sheet exported from RwGPS'!D84), "Finish control", 'Cue sheet exported from RwGPS'!D84)</f>
        <v>Continue onto Fremont Connector</v>
      </c>
      <c r="E88" s="5">
        <f>IF(ISBLANK('Cue sheet exported from RwGPS'!E85), "", 'Cue sheet exported from RwGPS'!E85-'Cue sheet exported from RwGPS'!E84)</f>
        <v>1.0999999999999943</v>
      </c>
    </row>
    <row r="89" spans="1:5">
      <c r="A89" s="5">
        <f>IF(ISNUMBER('Cue sheet exported from RwGPS'!E85), 'Cue sheet exported from RwGPS'!E85, "")</f>
        <v>158</v>
      </c>
      <c r="B89" s="6" t="str">
        <f>_xlfn.SWITCH('Cue sheet exported from RwGPS'!C85, "Left", "L", "Sharp Left", "L", "Slight Left", "L", "Right", "R", "Sharp Right", "R", "Slight Right", "R", "Straight", "S", "U turn", "U", "Control", IF('Cue sheet exported from RwGPS'!E86='Cue sheet exported from RwGPS'!E85, "", "S"), "")</f>
        <v>L</v>
      </c>
      <c r="C89" s="5" t="s">
        <v>16</v>
      </c>
      <c r="D89" s="4" t="str">
        <f>IF(ISBLANK('Cue sheet exported from RwGPS'!D85), "Finish control", 'Cue sheet exported from RwGPS'!D85)</f>
        <v>Turn left onto Belfast Street sidewalk</v>
      </c>
      <c r="E89" s="5">
        <f>IF(ISBLANK('Cue sheet exported from RwGPS'!E86), "", 'Cue sheet exported from RwGPS'!E86-'Cue sheet exported from RwGPS'!E85)</f>
        <v>0.19999999999998863</v>
      </c>
    </row>
    <row r="90" spans="1:5">
      <c r="A90" s="5">
        <f>IF(ISNUMBER('Cue sheet exported from RwGPS'!E86), 'Cue sheet exported from RwGPS'!E86, "")</f>
        <v>158.19999999999999</v>
      </c>
      <c r="B90" s="6" t="str">
        <f>_xlfn.SWITCH('Cue sheet exported from RwGPS'!C86, "Left", "L", "Sharp Left", "L", "Slight Left", "L", "Right", "R", "Sharp Right", "R", "Slight Right", "R", "Straight", "S", "U turn", "U", "Control", IF('Cue sheet exported from RwGPS'!E87='Cue sheet exported from RwGPS'!E86, "", "S"), "")</f>
        <v>R</v>
      </c>
      <c r="C90" s="5" t="s">
        <v>11</v>
      </c>
      <c r="D90" s="4" t="str">
        <f>IF(ISBLANK('Cue sheet exported from RwGPS'!D86), "Finish control", 'Cue sheet exported from RwGPS'!D86)</f>
        <v>Turn sharp right onto Pitt River Bridge Bike Path</v>
      </c>
      <c r="E90" s="5">
        <f>IF(ISBLANK('Cue sheet exported from RwGPS'!E87), "", 'Cue sheet exported from RwGPS'!E87-'Cue sheet exported from RwGPS'!E86)</f>
        <v>1.1000000000000227</v>
      </c>
    </row>
    <row r="91" spans="1:5">
      <c r="A91" s="5">
        <f>IF(ISNUMBER('Cue sheet exported from RwGPS'!E87), 'Cue sheet exported from RwGPS'!E87, "")</f>
        <v>159.30000000000001</v>
      </c>
      <c r="B91" s="6" t="str">
        <f>_xlfn.SWITCH('Cue sheet exported from RwGPS'!C87, "Left", "L", "Sharp Left", "L", "Slight Left", "L", "Right", "R", "Sharp Right", "R", "Slight Right", "R", "Straight", "S", "U turn", "U", "Control", IF('Cue sheet exported from RwGPS'!E88='Cue sheet exported from RwGPS'!E87, "", "S"), "")</f>
        <v>L</v>
      </c>
      <c r="C91" s="5" t="s">
        <v>13</v>
      </c>
      <c r="D91" s="4" t="str">
        <f>IF(ISBLANK('Cue sheet exported from RwGPS'!D87), "Finish control", 'Cue sheet exported from RwGPS'!D87)</f>
        <v>Keep left onto Old Dewdney Trunk Frontage Road</v>
      </c>
      <c r="E91" s="5">
        <f>IF(ISBLANK('Cue sheet exported from RwGPS'!E88), "", 'Cue sheet exported from RwGPS'!E88-'Cue sheet exported from RwGPS'!E87)</f>
        <v>0.19999999999998863</v>
      </c>
    </row>
    <row r="92" spans="1:5">
      <c r="A92" s="5">
        <f>IF(ISNUMBER('Cue sheet exported from RwGPS'!E88), 'Cue sheet exported from RwGPS'!E88, "")</f>
        <v>159.5</v>
      </c>
      <c r="B92" s="6" t="str">
        <f>_xlfn.SWITCH('Cue sheet exported from RwGPS'!C88, "Left", "L", "Sharp Left", "L", "Slight Left", "L", "Right", "R", "Sharp Right", "R", "Slight Right", "R", "Straight", "S", "U turn", "U", "Control", IF('Cue sheet exported from RwGPS'!E89='Cue sheet exported from RwGPS'!E88, "", "S"), "")</f>
        <v>L</v>
      </c>
      <c r="C92" s="5" t="s">
        <v>17</v>
      </c>
      <c r="D92" s="4" t="str">
        <f>IF(ISBLANK('Cue sheet exported from RwGPS'!D88), "Finish control", 'Cue sheet exported from RwGPS'!D88)</f>
        <v>Turn left onto Old Dewdney Trunk Road</v>
      </c>
      <c r="E92" s="5">
        <f>IF(ISBLANK('Cue sheet exported from RwGPS'!E89), "", 'Cue sheet exported from RwGPS'!E89-'Cue sheet exported from RwGPS'!E88)</f>
        <v>2.0999999999999943</v>
      </c>
    </row>
    <row r="93" spans="1:5">
      <c r="A93" s="5">
        <f>IF(ISNUMBER('Cue sheet exported from RwGPS'!E89), 'Cue sheet exported from RwGPS'!E89, "")</f>
        <v>161.6</v>
      </c>
      <c r="B93" s="6" t="str">
        <f>_xlfn.SWITCH('Cue sheet exported from RwGPS'!C89, "Left", "L", "Sharp Left", "L", "Slight Left", "L", "Right", "R", "Sharp Right", "R", "Slight Right", "R", "Straight", "S", "U turn", "U", "Control", IF('Cue sheet exported from RwGPS'!E90='Cue sheet exported from RwGPS'!E89, "", "S"), "")</f>
        <v>R</v>
      </c>
      <c r="C93" s="5" t="s">
        <v>14</v>
      </c>
      <c r="D93" s="4" t="str">
        <f>IF(ISBLANK('Cue sheet exported from RwGPS'!D89), "Finish control", 'Cue sheet exported from RwGPS'!D89)</f>
        <v>Turn right onto Harris Road</v>
      </c>
      <c r="E93" s="5">
        <f>IF(ISBLANK('Cue sheet exported from RwGPS'!E90), "", 'Cue sheet exported from RwGPS'!E90-'Cue sheet exported from RwGPS'!E89)</f>
        <v>0.20000000000001705</v>
      </c>
    </row>
    <row r="94" spans="1:5">
      <c r="A94" s="5">
        <f>IF(ISNUMBER('Cue sheet exported from RwGPS'!E90), 'Cue sheet exported from RwGPS'!E90, "")</f>
        <v>161.80000000000001</v>
      </c>
      <c r="B94" s="6" t="str">
        <f>_xlfn.SWITCH('Cue sheet exported from RwGPS'!C90, "Left", "L", "Sharp Left", "L", "Slight Left", "L", "Right", "R", "Sharp Right", "R", "Slight Right", "R", "Straight", "S", "U turn", "U", "Control", IF('Cue sheet exported from RwGPS'!E91='Cue sheet exported from RwGPS'!E90, "", "S"), "")</f>
        <v>L</v>
      </c>
      <c r="C94" s="5" t="s">
        <v>13</v>
      </c>
      <c r="D94" s="4" t="str">
        <f>IF(ISBLANK('Cue sheet exported from RwGPS'!D90), "Finish control", 'Cue sheet exported from RwGPS'!D90)</f>
        <v>Turn left onto Old Dewdney Trunk Road</v>
      </c>
      <c r="E94" s="5">
        <f>IF(ISBLANK('Cue sheet exported from RwGPS'!E91), "", 'Cue sheet exported from RwGPS'!E91-'Cue sheet exported from RwGPS'!E90)</f>
        <v>3.7999999999999829</v>
      </c>
    </row>
    <row r="95" spans="1:5">
      <c r="A95" s="5">
        <f>IF(ISNUMBER('Cue sheet exported from RwGPS'!E91), 'Cue sheet exported from RwGPS'!E91, "")</f>
        <v>165.6</v>
      </c>
      <c r="B95" s="6" t="str">
        <f>_xlfn.SWITCH('Cue sheet exported from RwGPS'!C91, "Left", "L", "Sharp Left", "L", "Slight Left", "L", "Right", "R", "Sharp Right", "R", "Slight Right", "R", "Straight", "S", "U turn", "U", "Control", IF('Cue sheet exported from RwGPS'!E92='Cue sheet exported from RwGPS'!E91, "", "S"), "")</f>
        <v>L</v>
      </c>
      <c r="C95" s="5" t="s">
        <v>13</v>
      </c>
      <c r="D95" s="4" t="str">
        <f>IF(ISBLANK('Cue sheet exported from RwGPS'!D91), "Finish control", 'Cue sheet exported from RwGPS'!D91)</f>
        <v>Turn left into Jerry Sulina Park</v>
      </c>
      <c r="E95" s="5">
        <f>IF(ISBLANK('Cue sheet exported from RwGPS'!E92), "", 'Cue sheet exported from RwGPS'!E92-'Cue sheet exported from RwGPS'!E91)</f>
        <v>0</v>
      </c>
    </row>
    <row r="96" spans="1:5">
      <c r="A96" s="5">
        <f>IF(ISNUMBER('Cue sheet exported from RwGPS'!E92), 'Cue sheet exported from RwGPS'!E92, "")</f>
        <v>165.6</v>
      </c>
      <c r="B96" s="6" t="str">
        <f>_xlfn.SWITCH('Cue sheet exported from RwGPS'!C92, "Left", "L", "Sharp Left", "L", "Slight Left", "L", "Right", "R", "Sharp Right", "R", "Slight Right", "R", "Straight", "S", "U turn", "U", "Control", IF('Cue sheet exported from RwGPS'!E93='Cue sheet exported from RwGPS'!E92, "", "S"), "")</f>
        <v>L</v>
      </c>
      <c r="C96" s="5" t="s">
        <v>12</v>
      </c>
      <c r="D96" s="4" t="str">
        <f>IF(ISBLANK('Cue sheet exported from RwGPS'!D92), "Finish control", 'Cue sheet exported from RwGPS'!D92)</f>
        <v>Turn left onto trail</v>
      </c>
      <c r="E96" s="5">
        <f>IF(ISBLANK('Cue sheet exported from RwGPS'!E93), "", 'Cue sheet exported from RwGPS'!E93-'Cue sheet exported from RwGPS'!E92)</f>
        <v>0</v>
      </c>
    </row>
    <row r="97" spans="1:5">
      <c r="A97" s="5">
        <f>IF(ISNUMBER('Cue sheet exported from RwGPS'!E93), 'Cue sheet exported from RwGPS'!E93, "")</f>
        <v>165.6</v>
      </c>
      <c r="B97" s="6" t="str">
        <f>_xlfn.SWITCH('Cue sheet exported from RwGPS'!C93, "Left", "L", "Sharp Left", "L", "Slight Left", "L", "Right", "R", "Sharp Right", "R", "Slight Right", "R", "Straight", "S", "U turn", "U", "Control", IF('Cue sheet exported from RwGPS'!E94='Cue sheet exported from RwGPS'!E93, "", "S"), "")</f>
        <v>R</v>
      </c>
      <c r="C97" s="5" t="s">
        <v>13</v>
      </c>
      <c r="D97" s="4" t="str">
        <f>IF(ISBLANK('Cue sheet exported from RwGPS'!D93), "Finish control", 'Cue sheet exported from RwGPS'!D93)</f>
        <v>Turn right onto trail</v>
      </c>
      <c r="E97" s="5">
        <f>IF(ISBLANK('Cue sheet exported from RwGPS'!E94), "", 'Cue sheet exported from RwGPS'!E94-'Cue sheet exported from RwGPS'!E93)</f>
        <v>1.0999999999999943</v>
      </c>
    </row>
    <row r="98" spans="1:5">
      <c r="A98" s="5">
        <f>IF(ISNUMBER('Cue sheet exported from RwGPS'!E94), 'Cue sheet exported from RwGPS'!E94, "")</f>
        <v>166.7</v>
      </c>
      <c r="B98" s="6" t="str">
        <f>_xlfn.SWITCH('Cue sheet exported from RwGPS'!C94, "Left", "L", "Sharp Left", "L", "Slight Left", "L", "Right", "R", "Sharp Right", "R", "Slight Right", "R", "Straight", "S", "U turn", "U", "Control", IF('Cue sheet exported from RwGPS'!E95='Cue sheet exported from RwGPS'!E94, "", "S"), "")</f>
        <v>L</v>
      </c>
      <c r="C98" s="5" t="s">
        <v>13</v>
      </c>
      <c r="D98" s="4" t="str">
        <f>IF(ISBLANK('Cue sheet exported from RwGPS'!D94), "Finish control", 'Cue sheet exported from RwGPS'!D94)</f>
        <v>Turn left onto bikeway (wrong-side sidewalk)</v>
      </c>
      <c r="E98" s="5">
        <f>IF(ISBLANK('Cue sheet exported from RwGPS'!E95), "", 'Cue sheet exported from RwGPS'!E95-'Cue sheet exported from RwGPS'!E94)</f>
        <v>4.3000000000000114</v>
      </c>
    </row>
    <row r="99" spans="1:5">
      <c r="A99" s="5">
        <f>IF(ISNUMBER('Cue sheet exported from RwGPS'!E95), 'Cue sheet exported from RwGPS'!E95, "")</f>
        <v>171</v>
      </c>
      <c r="B99" s="6" t="str">
        <f>_xlfn.SWITCH('Cue sheet exported from RwGPS'!C95, "Left", "L", "Sharp Left", "L", "Slight Left", "L", "Right", "R", "Sharp Right", "R", "Slight Right", "R", "Straight", "S", "U turn", "U", "Control", IF('Cue sheet exported from RwGPS'!E96='Cue sheet exported from RwGPS'!E95, "", "S"), "")</f>
        <v>S</v>
      </c>
      <c r="C99" s="5" t="s">
        <v>13</v>
      </c>
      <c r="D99" s="4" t="str">
        <f>IF(ISBLANK('Cue sheet exported from RwGPS'!D95), "Finish control", 'Cue sheet exported from RwGPS'!D95)</f>
        <v>Go straight onto 124 Avenue</v>
      </c>
      <c r="E99" s="5">
        <f>IF(ISBLANK('Cue sheet exported from RwGPS'!E96), "", 'Cue sheet exported from RwGPS'!E96-'Cue sheet exported from RwGPS'!E95)</f>
        <v>0.19999999999998863</v>
      </c>
    </row>
    <row r="100" spans="1:5">
      <c r="A100" s="5">
        <f>IF(ISNUMBER('Cue sheet exported from RwGPS'!E96), 'Cue sheet exported from RwGPS'!E96, "")</f>
        <v>171.2</v>
      </c>
      <c r="B100" s="6" t="str">
        <f>_xlfn.SWITCH('Cue sheet exported from RwGPS'!C96, "Left", "L", "Sharp Left", "L", "Slight Left", "L", "Right", "R", "Sharp Right", "R", "Slight Right", "R", "Straight", "S", "U turn", "U", "Control", IF('Cue sheet exported from RwGPS'!E97='Cue sheet exported from RwGPS'!E96, "", "S"), "")</f>
        <v>R</v>
      </c>
      <c r="C100" s="5" t="s">
        <v>14</v>
      </c>
      <c r="D100" s="4" t="str">
        <f>IF(ISBLANK('Cue sheet exported from RwGPS'!D96), "Finish control", 'Cue sheet exported from RwGPS'!D96)</f>
        <v>Turn right onto 233 Street</v>
      </c>
      <c r="E100" s="5">
        <f>IF(ISBLANK('Cue sheet exported from RwGPS'!E97), "", 'Cue sheet exported from RwGPS'!E97-'Cue sheet exported from RwGPS'!E96)</f>
        <v>0.10000000000002274</v>
      </c>
    </row>
    <row r="101" spans="1:5">
      <c r="A101" s="5">
        <f>IF(ISNUMBER('Cue sheet exported from RwGPS'!E97), 'Cue sheet exported from RwGPS'!E97, "")</f>
        <v>171.3</v>
      </c>
      <c r="B101" s="6" t="str">
        <f>_xlfn.SWITCH('Cue sheet exported from RwGPS'!C97, "Left", "L", "Sharp Left", "L", "Slight Left", "L", "Right", "R", "Sharp Right", "R", "Slight Right", "R", "Straight", "S", "U turn", "U", "Control", IF('Cue sheet exported from RwGPS'!E98='Cue sheet exported from RwGPS'!E97, "", "S"), "")</f>
        <v>L</v>
      </c>
      <c r="C101" s="5" t="s">
        <v>13</v>
      </c>
      <c r="D101" s="4" t="str">
        <f>IF(ISBLANK('Cue sheet exported from RwGPS'!D97), "Finish control", 'Cue sheet exported from RwGPS'!D97)</f>
        <v>Turn left onto 234 Street</v>
      </c>
      <c r="E101" s="5">
        <f>IF(ISBLANK('Cue sheet exported from RwGPS'!E98), "", 'Cue sheet exported from RwGPS'!E98-'Cue sheet exported from RwGPS'!E97)</f>
        <v>0.79999999999998295</v>
      </c>
    </row>
    <row r="102" spans="1:5">
      <c r="A102" s="5">
        <f>IF(ISNUMBER('Cue sheet exported from RwGPS'!E98), 'Cue sheet exported from RwGPS'!E98, "")</f>
        <v>172.1</v>
      </c>
      <c r="B102" s="6" t="str">
        <f>_xlfn.SWITCH('Cue sheet exported from RwGPS'!C98, "Left", "L", "Sharp Left", "L", "Slight Left", "L", "Right", "R", "Sharp Right", "R", "Slight Right", "R", "Straight", "S", "U turn", "U", "Control", IF('Cue sheet exported from RwGPS'!E99='Cue sheet exported from RwGPS'!E98, "", "S"), "")</f>
        <v>L</v>
      </c>
      <c r="C102" s="5" t="s">
        <v>13</v>
      </c>
      <c r="D102" s="4" t="str">
        <f>IF(ISBLANK('Cue sheet exported from RwGPS'!D98), "Finish control", 'Cue sheet exported from RwGPS'!D98)</f>
        <v>Turn left onto Dewdney Trunk Road</v>
      </c>
      <c r="E102" s="5">
        <f>IF(ISBLANK('Cue sheet exported from RwGPS'!E99), "", 'Cue sheet exported from RwGPS'!E99-'Cue sheet exported from RwGPS'!E98)</f>
        <v>16.099999999999994</v>
      </c>
    </row>
    <row r="103" spans="1:5">
      <c r="A103" s="5">
        <f>IF(ISNUMBER('Cue sheet exported from RwGPS'!E99), 'Cue sheet exported from RwGPS'!E99, "")</f>
        <v>188.2</v>
      </c>
      <c r="B103" s="6" t="str">
        <f>_xlfn.SWITCH('Cue sheet exported from RwGPS'!C99, "Left", "L", "Sharp Left", "L", "Slight Left", "L", "Right", "R", "Sharp Right", "R", "Slight Right", "R", "Straight", "S", "U turn", "U", "Control", IF('Cue sheet exported from RwGPS'!E100='Cue sheet exported from RwGPS'!E99, "", "S"), "")</f>
        <v>R</v>
      </c>
      <c r="C103" s="5" t="s">
        <v>14</v>
      </c>
      <c r="D103" s="4" t="str">
        <f>IF(ISBLANK('Cue sheet exported from RwGPS'!D99), "Finish control", 'Cue sheet exported from RwGPS'!D99)</f>
        <v>Turn sharp right onto Power Station Access Road</v>
      </c>
      <c r="E103" s="5">
        <f>IF(ISBLANK('Cue sheet exported from RwGPS'!E100), "", 'Cue sheet exported from RwGPS'!E100-'Cue sheet exported from RwGPS'!E99)</f>
        <v>0.80000000000001137</v>
      </c>
    </row>
    <row r="104" spans="1:5">
      <c r="A104" s="5">
        <f>IF(ISNUMBER('Cue sheet exported from RwGPS'!E100), 'Cue sheet exported from RwGPS'!E100, "")</f>
        <v>189</v>
      </c>
      <c r="B104" s="6" t="str">
        <f>_xlfn.SWITCH('Cue sheet exported from RwGPS'!C100, "Left", "L", "Sharp Left", "L", "Slight Left", "L", "Right", "R", "Sharp Right", "R", "Slight Right", "R", "Straight", "S", "U turn", "U", "Control", IF('Cue sheet exported from RwGPS'!E101='Cue sheet exported from RwGPS'!E100, "", "S"), "")</f>
        <v>S</v>
      </c>
      <c r="C104" s="5"/>
      <c r="D104" s="4" t="str">
        <f>IF(ISBLANK('Cue sheet exported from RwGPS'!D100), "Finish control", 'Cue sheet exported from RwGPS'!D100)</f>
        <v>Control 2: Stave Falls - Info</v>
      </c>
      <c r="E104" s="5">
        <f>IF(ISBLANK('Cue sheet exported from RwGPS'!E101), "", 'Cue sheet exported from RwGPS'!E101-'Cue sheet exported from RwGPS'!E100)</f>
        <v>0.19999999999998863</v>
      </c>
    </row>
    <row r="105" spans="1:5">
      <c r="A105" s="5">
        <f>IF(ISNUMBER('Cue sheet exported from RwGPS'!E101), 'Cue sheet exported from RwGPS'!E101, "")</f>
        <v>189.2</v>
      </c>
      <c r="B105" s="6" t="str">
        <f>_xlfn.SWITCH('Cue sheet exported from RwGPS'!C101, "Left", "L", "Sharp Left", "L", "Slight Left", "L", "Right", "R", "Sharp Right", "R", "Slight Right", "R", "Straight", "S", "U turn", "U", "Control", IF('Cue sheet exported from RwGPS'!E102='Cue sheet exported from RwGPS'!E101, "", "S"), "")</f>
        <v>L</v>
      </c>
      <c r="C105" s="5" t="s">
        <v>12</v>
      </c>
      <c r="D105" s="4" t="str">
        <f>IF(ISBLANK('Cue sheet exported from RwGPS'!D101), "Finish control", 'Cue sheet exported from RwGPS'!D101)</f>
        <v>Turn sharp left onto Railway Trail</v>
      </c>
      <c r="E105" s="5">
        <f>IF(ISBLANK('Cue sheet exported from RwGPS'!E102), "", 'Cue sheet exported from RwGPS'!E102-'Cue sheet exported from RwGPS'!E101)</f>
        <v>0.30000000000001137</v>
      </c>
    </row>
    <row r="106" spans="1:5">
      <c r="A106" s="5">
        <f>IF(ISNUMBER('Cue sheet exported from RwGPS'!E102), 'Cue sheet exported from RwGPS'!E102, "")</f>
        <v>189.5</v>
      </c>
      <c r="B106" s="6" t="str">
        <f>_xlfn.SWITCH('Cue sheet exported from RwGPS'!C102, "Left", "L", "Sharp Left", "L", "Slight Left", "L", "Right", "R", "Sharp Right", "R", "Slight Right", "R", "Straight", "S", "U turn", "U", "Control", IF('Cue sheet exported from RwGPS'!E103='Cue sheet exported from RwGPS'!E102, "", "S"), "")</f>
        <v>R</v>
      </c>
      <c r="C106" s="5" t="s">
        <v>12</v>
      </c>
      <c r="D106" s="4" t="str">
        <f>IF(ISBLANK('Cue sheet exported from RwGPS'!D102), "Finish control", 'Cue sheet exported from RwGPS'!D102)</f>
        <v>Keep right towards parking lot</v>
      </c>
      <c r="E106" s="5">
        <f>IF(ISBLANK('Cue sheet exported from RwGPS'!E103), "", 'Cue sheet exported from RwGPS'!E103-'Cue sheet exported from RwGPS'!E102)</f>
        <v>0.69999999999998863</v>
      </c>
    </row>
    <row r="107" spans="1:5">
      <c r="A107" s="5">
        <f>IF(ISNUMBER('Cue sheet exported from RwGPS'!E103), 'Cue sheet exported from RwGPS'!E103, "")</f>
        <v>190.2</v>
      </c>
      <c r="B107" s="6" t="str">
        <f>_xlfn.SWITCH('Cue sheet exported from RwGPS'!C103, "Left", "L", "Sharp Left", "L", "Slight Left", "L", "Right", "R", "Sharp Right", "R", "Slight Right", "R", "Straight", "S", "U turn", "U", "Control", IF('Cue sheet exported from RwGPS'!E104='Cue sheet exported from RwGPS'!E103, "", "S"), "")</f>
        <v>R</v>
      </c>
      <c r="C107" s="5" t="s">
        <v>17</v>
      </c>
      <c r="D107" s="4" t="str">
        <f>IF(ISBLANK('Cue sheet exported from RwGPS'!D103), "Finish control", 'Cue sheet exported from RwGPS'!D103)</f>
        <v>Turn right onto Dewdney Trunk Road</v>
      </c>
      <c r="E107" s="5">
        <f>IF(ISBLANK('Cue sheet exported from RwGPS'!E104), "", 'Cue sheet exported from RwGPS'!E104-'Cue sheet exported from RwGPS'!E103)</f>
        <v>10.100000000000023</v>
      </c>
    </row>
    <row r="108" spans="1:5">
      <c r="A108" s="5">
        <f>IF(ISNUMBER('Cue sheet exported from RwGPS'!E104), 'Cue sheet exported from RwGPS'!E104, "")</f>
        <v>200.3</v>
      </c>
      <c r="B108" s="6" t="str">
        <f>_xlfn.SWITCH('Cue sheet exported from RwGPS'!C104, "Left", "L", "Sharp Left", "L", "Slight Left", "L", "Right", "R", "Sharp Right", "R", "Slight Right", "R", "Straight", "S", "U turn", "U", "Control", IF('Cue sheet exported from RwGPS'!E105='Cue sheet exported from RwGPS'!E104, "", "S"), "")</f>
        <v>L</v>
      </c>
      <c r="C108" s="5" t="s">
        <v>13</v>
      </c>
      <c r="D108" s="4" t="str">
        <f>IF(ISBLANK('Cue sheet exported from RwGPS'!D104), "Finish control", 'Cue sheet exported from RwGPS'!D104)</f>
        <v>Turn left onto Dewdney Trunk Road</v>
      </c>
      <c r="E108" s="5">
        <f>IF(ISBLANK('Cue sheet exported from RwGPS'!E105), "", 'Cue sheet exported from RwGPS'!E105-'Cue sheet exported from RwGPS'!E104)</f>
        <v>1.5</v>
      </c>
    </row>
    <row r="109" spans="1:5">
      <c r="A109" s="5">
        <f>IF(ISNUMBER('Cue sheet exported from RwGPS'!E105), 'Cue sheet exported from RwGPS'!E105, "")</f>
        <v>201.8</v>
      </c>
      <c r="B109" s="6" t="str">
        <f>_xlfn.SWITCH('Cue sheet exported from RwGPS'!C105, "Left", "L", "Sharp Left", "L", "Slight Left", "L", "Right", "R", "Sharp Right", "R", "Slight Right", "R", "Straight", "S", "U turn", "U", "Control", IF('Cue sheet exported from RwGPS'!E106='Cue sheet exported from RwGPS'!E105, "", "S"), "")</f>
        <v>L</v>
      </c>
      <c r="C109" s="5" t="s">
        <v>13</v>
      </c>
      <c r="D109" s="4" t="str">
        <f>IF(ISBLANK('Cue sheet exported from RwGPS'!D105), "Finish control", 'Cue sheet exported from RwGPS'!D105)</f>
        <v>Turn slight left onto Dewdney Trunk Road</v>
      </c>
      <c r="E109" s="5">
        <f>IF(ISBLANK('Cue sheet exported from RwGPS'!E106), "", 'Cue sheet exported from RwGPS'!E106-'Cue sheet exported from RwGPS'!E105)</f>
        <v>1</v>
      </c>
    </row>
    <row r="110" spans="1:5">
      <c r="A110" s="5">
        <f>IF(ISNUMBER('Cue sheet exported from RwGPS'!E106), 'Cue sheet exported from RwGPS'!E106, "")</f>
        <v>202.8</v>
      </c>
      <c r="B110" s="6" t="str">
        <f>_xlfn.SWITCH('Cue sheet exported from RwGPS'!C106, "Left", "L", "Sharp Left", "L", "Slight Left", "L", "Right", "R", "Sharp Right", "R", "Slight Right", "R", "Straight", "S", "U turn", "U", "Control", IF('Cue sheet exported from RwGPS'!E107='Cue sheet exported from RwGPS'!E106, "", "S"), "")</f>
        <v>S</v>
      </c>
      <c r="C110" s="5" t="s">
        <v>13</v>
      </c>
      <c r="D110" s="4" t="str">
        <f>IF(ISBLANK('Cue sheet exported from RwGPS'!D106), "Finish control", 'Cue sheet exported from RwGPS'!D106)</f>
        <v>Continue onto Ferndale Avenue</v>
      </c>
      <c r="E110" s="5">
        <f>IF(ISBLANK('Cue sheet exported from RwGPS'!E107), "", 'Cue sheet exported from RwGPS'!E107-'Cue sheet exported from RwGPS'!E106)</f>
        <v>2.5999999999999943</v>
      </c>
    </row>
    <row r="111" spans="1:5">
      <c r="A111" s="5">
        <f>IF(ISNUMBER('Cue sheet exported from RwGPS'!E107), 'Cue sheet exported from RwGPS'!E107, "")</f>
        <v>205.4</v>
      </c>
      <c r="B111" s="6" t="str">
        <f>_xlfn.SWITCH('Cue sheet exported from RwGPS'!C107, "Left", "L", "Sharp Left", "L", "Slight Left", "L", "Right", "R", "Sharp Right", "R", "Slight Right", "R", "Straight", "S", "U turn", "U", "Control", IF('Cue sheet exported from RwGPS'!E108='Cue sheet exported from RwGPS'!E107, "", "S"), "")</f>
        <v>R</v>
      </c>
      <c r="C111" s="5" t="s">
        <v>14</v>
      </c>
      <c r="D111" s="4" t="str">
        <f>IF(ISBLANK('Cue sheet exported from RwGPS'!D107), "Finish control", 'Cue sheet exported from RwGPS'!D107)</f>
        <v>Turn right onto Draper Street</v>
      </c>
      <c r="E111" s="5">
        <f>IF(ISBLANK('Cue sheet exported from RwGPS'!E108), "", 'Cue sheet exported from RwGPS'!E108-'Cue sheet exported from RwGPS'!E107)</f>
        <v>1.5</v>
      </c>
    </row>
    <row r="112" spans="1:5">
      <c r="A112" s="5">
        <f>IF(ISNUMBER('Cue sheet exported from RwGPS'!E108), 'Cue sheet exported from RwGPS'!E108, "")</f>
        <v>206.9</v>
      </c>
      <c r="B112" s="6" t="str">
        <f>_xlfn.SWITCH('Cue sheet exported from RwGPS'!C108, "Left", "L", "Sharp Left", "L", "Slight Left", "L", "Right", "R", "Sharp Right", "R", "Slight Right", "R", "Straight", "S", "U turn", "U", "Control", IF('Cue sheet exported from RwGPS'!E109='Cue sheet exported from RwGPS'!E108, "", "S"), "")</f>
        <v>L</v>
      </c>
      <c r="C112" s="5" t="s">
        <v>13</v>
      </c>
      <c r="D112" s="4" t="str">
        <f>IF(ISBLANK('Cue sheet exported from RwGPS'!D108), "Finish control", 'Cue sheet exported from RwGPS'!D108)</f>
        <v>Turn left onto Cemetery Avenue</v>
      </c>
      <c r="E112" s="5">
        <f>IF(ISBLANK('Cue sheet exported from RwGPS'!E109), "", 'Cue sheet exported from RwGPS'!E109-'Cue sheet exported from RwGPS'!E108)</f>
        <v>1.4000000000000057</v>
      </c>
    </row>
    <row r="113" spans="1:5">
      <c r="A113" s="5">
        <f>IF(ISNUMBER('Cue sheet exported from RwGPS'!E109), 'Cue sheet exported from RwGPS'!E109, "")</f>
        <v>208.3</v>
      </c>
      <c r="B113" s="6" t="str">
        <f>_xlfn.SWITCH('Cue sheet exported from RwGPS'!C109, "Left", "L", "Sharp Left", "L", "Slight Left", "L", "Right", "R", "Sharp Right", "R", "Slight Right", "R", "Straight", "S", "U turn", "U", "Control", IF('Cue sheet exported from RwGPS'!E110='Cue sheet exported from RwGPS'!E109, "", "S"), "")</f>
        <v>L</v>
      </c>
      <c r="C113" s="5" t="s">
        <v>13</v>
      </c>
      <c r="D113" s="4" t="str">
        <f>IF(ISBLANK('Cue sheet exported from RwGPS'!D109), "Finish control", 'Cue sheet exported from RwGPS'!D109)</f>
        <v>Turn left onto Lougheed Highway</v>
      </c>
      <c r="E113" s="5">
        <f>IF(ISBLANK('Cue sheet exported from RwGPS'!E110), "", 'Cue sheet exported from RwGPS'!E110-'Cue sheet exported from RwGPS'!E109)</f>
        <v>15.699999999999989</v>
      </c>
    </row>
    <row r="114" spans="1:5">
      <c r="A114" s="5">
        <f>IF(ISNUMBER('Cue sheet exported from RwGPS'!E110), 'Cue sheet exported from RwGPS'!E110, "")</f>
        <v>224</v>
      </c>
      <c r="B114" s="6" t="str">
        <f>_xlfn.SWITCH('Cue sheet exported from RwGPS'!C110, "Left", "L", "Sharp Left", "L", "Slight Left", "L", "Right", "R", "Sharp Right", "R", "Slight Right", "R", "Straight", "S", "U turn", "U", "Control", IF('Cue sheet exported from RwGPS'!E111='Cue sheet exported from RwGPS'!E110, "", "S"), "")</f>
        <v>R</v>
      </c>
      <c r="C114" s="5" t="s">
        <v>13</v>
      </c>
      <c r="D114" s="4" t="str">
        <f>IF(ISBLANK('Cue sheet exported from RwGPS'!D110), "Finish control", 'Cue sheet exported from RwGPS'!D110)</f>
        <v>Turn right onto Lougheed Highway</v>
      </c>
      <c r="E114" s="5">
        <f>IF(ISBLANK('Cue sheet exported from RwGPS'!E111), "", 'Cue sheet exported from RwGPS'!E111-'Cue sheet exported from RwGPS'!E110)</f>
        <v>27.300000000000011</v>
      </c>
    </row>
    <row r="115" spans="1:5">
      <c r="A115" s="5">
        <f>IF(ISNUMBER('Cue sheet exported from RwGPS'!E111), 'Cue sheet exported from RwGPS'!E111, "")</f>
        <v>251.3</v>
      </c>
      <c r="B115" s="6" t="str">
        <f>_xlfn.SWITCH('Cue sheet exported from RwGPS'!C111, "Left", "L", "Sharp Left", "L", "Slight Left", "L", "Right", "R", "Sharp Right", "R", "Slight Right", "R", "Straight", "S", "U turn", "U", "Control", IF('Cue sheet exported from RwGPS'!E112='Cue sheet exported from RwGPS'!E111, "", "S"), "")</f>
        <v>R</v>
      </c>
      <c r="C115" s="5" t="s">
        <v>13</v>
      </c>
      <c r="D115" s="4" t="str">
        <f>IF(ISBLANK('Cue sheet exported from RwGPS'!D111), "Finish control", 'Cue sheet exported from RwGPS'!D111)</f>
        <v>Keep right onto Lougheed Highway</v>
      </c>
      <c r="E115" s="5">
        <f>IF(ISBLANK('Cue sheet exported from RwGPS'!E112), "", 'Cue sheet exported from RwGPS'!E112-'Cue sheet exported from RwGPS'!E111)</f>
        <v>31.599999999999966</v>
      </c>
    </row>
    <row r="116" spans="1:5">
      <c r="A116" s="5">
        <f>IF(ISNUMBER('Cue sheet exported from RwGPS'!E112), 'Cue sheet exported from RwGPS'!E112, "")</f>
        <v>282.89999999999998</v>
      </c>
      <c r="B116" s="6" t="str">
        <f>_xlfn.SWITCH('Cue sheet exported from RwGPS'!C112, "Left", "L", "Sharp Left", "L", "Slight Left", "L", "Right", "R", "Sharp Right", "R", "Slight Right", "R", "Straight", "S", "U turn", "U", "Control", IF('Cue sheet exported from RwGPS'!E113='Cue sheet exported from RwGPS'!E112, "", "S"), "")</f>
        <v>L</v>
      </c>
      <c r="C116" s="5" t="s">
        <v>12</v>
      </c>
      <c r="D116" s="4" t="str">
        <f>IF(ISBLANK('Cue sheet exported from RwGPS'!D112), "Finish control", 'Cue sheet exported from RwGPS'!D112)</f>
        <v>Exit left and take 1 toward Hope</v>
      </c>
      <c r="E116" s="5">
        <f>IF(ISBLANK('Cue sheet exported from RwGPS'!E113), "", 'Cue sheet exported from RwGPS'!E113-'Cue sheet exported from RwGPS'!E112)</f>
        <v>2.9000000000000341</v>
      </c>
    </row>
    <row r="117" spans="1:5">
      <c r="A117" s="5">
        <f>IF(ISNUMBER('Cue sheet exported from RwGPS'!E113), 'Cue sheet exported from RwGPS'!E113, "")</f>
        <v>285.8</v>
      </c>
      <c r="B117" s="6" t="str">
        <f>_xlfn.SWITCH('Cue sheet exported from RwGPS'!C113, "Left", "L", "Sharp Left", "L", "Slight Left", "L", "Right", "R", "Sharp Right", "R", "Slight Right", "R", "Straight", "S", "U turn", "U", "Control", IF('Cue sheet exported from RwGPS'!E114='Cue sheet exported from RwGPS'!E113, "", "S"), "")</f>
        <v>L</v>
      </c>
      <c r="C117" s="5" t="s">
        <v>17</v>
      </c>
      <c r="D117" s="4" t="str">
        <f>IF(ISBLANK('Cue sheet exported from RwGPS'!D113), "Finish control", 'Cue sheet exported from RwGPS'!D113)</f>
        <v>Turn left onto Hudson Bay Street</v>
      </c>
      <c r="E117" s="5">
        <f>IF(ISBLANK('Cue sheet exported from RwGPS'!E114), "", 'Cue sheet exported from RwGPS'!E114-'Cue sheet exported from RwGPS'!E113)</f>
        <v>9.9999999999965894E-2</v>
      </c>
    </row>
    <row r="118" spans="1:5">
      <c r="A118" s="5">
        <f>IF(ISNUMBER('Cue sheet exported from RwGPS'!E114), 'Cue sheet exported from RwGPS'!E114, "")</f>
        <v>285.89999999999998</v>
      </c>
      <c r="B118" s="6" t="str">
        <f>_xlfn.SWITCH('Cue sheet exported from RwGPS'!C114, "Left", "L", "Sharp Left", "L", "Slight Left", "L", "Right", "R", "Sharp Right", "R", "Slight Right", "R", "Straight", "S", "U turn", "U", "Control", IF('Cue sheet exported from RwGPS'!E115='Cue sheet exported from RwGPS'!E114, "", "S"), "")</f>
        <v>R</v>
      </c>
      <c r="C118" s="5" t="s">
        <v>16</v>
      </c>
      <c r="D118" s="4" t="str">
        <f>IF(ISBLANK('Cue sheet exported from RwGPS'!D114), "Finish control", 'Cue sheet exported from RwGPS'!D114)</f>
        <v>Turn right onto Water Avenue</v>
      </c>
      <c r="E118" s="5">
        <f>IF(ISBLANK('Cue sheet exported from RwGPS'!E115), "", 'Cue sheet exported from RwGPS'!E115-'Cue sheet exported from RwGPS'!E114)</f>
        <v>0</v>
      </c>
    </row>
    <row r="119" spans="1:5">
      <c r="A119" s="5">
        <f>IF(ISNUMBER('Cue sheet exported from RwGPS'!E115), 'Cue sheet exported from RwGPS'!E115, "")</f>
        <v>285.89999999999998</v>
      </c>
      <c r="B119" s="6" t="str">
        <f>_xlfn.SWITCH('Cue sheet exported from RwGPS'!C115, "Left", "L", "Sharp Left", "L", "Slight Left", "L", "Right", "R", "Sharp Right", "R", "Slight Right", "R", "Straight", "S", "U turn", "U", "Control", IF('Cue sheet exported from RwGPS'!E116='Cue sheet exported from RwGPS'!E115, "", "S"), "")</f>
        <v>U</v>
      </c>
      <c r="C119" s="5" t="s">
        <v>15</v>
      </c>
      <c r="D119" s="4" t="str">
        <f>IF(ISBLANK('Cue sheet exported from RwGPS'!D115), "Finish control", 'Cue sheet exported from RwGPS'!D115)</f>
        <v>Make a U-turn</v>
      </c>
      <c r="E119" s="5">
        <f>IF(ISBLANK('Cue sheet exported from RwGPS'!E116), "", 'Cue sheet exported from RwGPS'!E116-'Cue sheet exported from RwGPS'!E115)</f>
        <v>0</v>
      </c>
    </row>
    <row r="120" spans="1:5">
      <c r="A120" s="5">
        <f>IF(ISNUMBER('Cue sheet exported from RwGPS'!E116), 'Cue sheet exported from RwGPS'!E116, "")</f>
        <v>285.89999999999998</v>
      </c>
      <c r="B120" s="6" t="str">
        <f>_xlfn.SWITCH('Cue sheet exported from RwGPS'!C116, "Left", "L", "Sharp Left", "L", "Slight Left", "L", "Right", "R", "Sharp Right", "R", "Slight Right", "R", "Straight", "S", "U turn", "U", "Control", IF('Cue sheet exported from RwGPS'!E117='Cue sheet exported from RwGPS'!E116, "", "S"), "")</f>
        <v/>
      </c>
      <c r="C120" s="5"/>
      <c r="D120" s="4" t="str">
        <f>IF(ISBLANK('Cue sheet exported from RwGPS'!D116), "Finish control", 'Cue sheet exported from RwGPS'!D116)</f>
        <v>Control 3: Hope Visitor Centre - Info</v>
      </c>
      <c r="E120" s="5">
        <f>IF(ISBLANK('Cue sheet exported from RwGPS'!E117), "", 'Cue sheet exported from RwGPS'!E117-'Cue sheet exported from RwGPS'!E116)</f>
        <v>0</v>
      </c>
    </row>
    <row r="121" spans="1:5">
      <c r="A121" s="5">
        <f>IF(ISNUMBER('Cue sheet exported from RwGPS'!E117), 'Cue sheet exported from RwGPS'!E117, "")</f>
        <v>285.89999999999998</v>
      </c>
      <c r="B121" s="6" t="str">
        <f>_xlfn.SWITCH('Cue sheet exported from RwGPS'!C117, "Left", "L", "Sharp Left", "L", "Slight Left", "L", "Right", "R", "Sharp Right", "R", "Slight Right", "R", "Straight", "S", "U turn", "U", "Control", IF('Cue sheet exported from RwGPS'!E118='Cue sheet exported from RwGPS'!E117, "", "S"), "")</f>
        <v>R</v>
      </c>
      <c r="C121" s="5" t="s">
        <v>17</v>
      </c>
      <c r="D121" s="4" t="str">
        <f>IF(ISBLANK('Cue sheet exported from RwGPS'!D117), "Finish control", 'Cue sheet exported from RwGPS'!D117)</f>
        <v>Turn right onto Hudson Bay Street</v>
      </c>
      <c r="E121" s="5">
        <f>IF(ISBLANK('Cue sheet exported from RwGPS'!E118), "", 'Cue sheet exported from RwGPS'!E118-'Cue sheet exported from RwGPS'!E117)</f>
        <v>0.20000000000004547</v>
      </c>
    </row>
    <row r="122" spans="1:5">
      <c r="A122" s="5">
        <f>IF(ISNUMBER('Cue sheet exported from RwGPS'!E118), 'Cue sheet exported from RwGPS'!E118, "")</f>
        <v>286.10000000000002</v>
      </c>
      <c r="B122" s="6" t="str">
        <f>_xlfn.SWITCH('Cue sheet exported from RwGPS'!C118, "Left", "L", "Sharp Left", "L", "Slight Left", "L", "Right", "R", "Sharp Right", "R", "Slight Right", "R", "Straight", "S", "U turn", "U", "Control", IF('Cue sheet exported from RwGPS'!E119='Cue sheet exported from RwGPS'!E118, "", "S"), "")</f>
        <v>R</v>
      </c>
      <c r="C122" s="5" t="s">
        <v>16</v>
      </c>
      <c r="D122" s="4" t="str">
        <f>IF(ISBLANK('Cue sheet exported from RwGPS'!D118), "Finish control", 'Cue sheet exported from RwGPS'!D118)</f>
        <v>Turn right onto 3rd Avenue</v>
      </c>
      <c r="E122" s="5">
        <f>IF(ISBLANK('Cue sheet exported from RwGPS'!E119), "", 'Cue sheet exported from RwGPS'!E119-'Cue sheet exported from RwGPS'!E118)</f>
        <v>0.39999999999997726</v>
      </c>
    </row>
    <row r="123" spans="1:5">
      <c r="A123" s="5">
        <f>IF(ISNUMBER('Cue sheet exported from RwGPS'!E119), 'Cue sheet exported from RwGPS'!E119, "")</f>
        <v>286.5</v>
      </c>
      <c r="B123" s="6" t="str">
        <f>_xlfn.SWITCH('Cue sheet exported from RwGPS'!C119, "Left", "L", "Sharp Left", "L", "Slight Left", "L", "Right", "R", "Sharp Right", "R", "Slight Right", "R", "Straight", "S", "U turn", "U", "Control", IF('Cue sheet exported from RwGPS'!E120='Cue sheet exported from RwGPS'!E119, "", "S"), "")</f>
        <v>R</v>
      </c>
      <c r="C123" s="5" t="s">
        <v>18</v>
      </c>
      <c r="D123" s="4" t="str">
        <f>IF(ISBLANK('Cue sheet exported from RwGPS'!D119), "Finish control", 'Cue sheet exported from RwGPS'!D119)</f>
        <v>Turn right onto Old Hope-Princeton Way</v>
      </c>
      <c r="E123" s="5">
        <f>IF(ISBLANK('Cue sheet exported from RwGPS'!E120), "", 'Cue sheet exported from RwGPS'!E120-'Cue sheet exported from RwGPS'!E119)</f>
        <v>0.80000000000001137</v>
      </c>
    </row>
    <row r="124" spans="1:5">
      <c r="A124" s="5">
        <f>IF(ISNUMBER('Cue sheet exported from RwGPS'!E120), 'Cue sheet exported from RwGPS'!E120, "")</f>
        <v>287.3</v>
      </c>
      <c r="B124" s="6" t="str">
        <f>_xlfn.SWITCH('Cue sheet exported from RwGPS'!C120, "Left", "L", "Sharp Left", "L", "Slight Left", "L", "Right", "R", "Sharp Right", "R", "Slight Right", "R", "Straight", "S", "U turn", "U", "Control", IF('Cue sheet exported from RwGPS'!E121='Cue sheet exported from RwGPS'!E120, "", "S"), "")</f>
        <v>S</v>
      </c>
      <c r="C124" s="5" t="s">
        <v>18</v>
      </c>
      <c r="D124" s="4" t="str">
        <f>IF(ISBLANK('Cue sheet exported from RwGPS'!D120), "Finish control", 'Cue sheet exported from RwGPS'!D120)</f>
        <v>Merge onto Trans-Canada Hwy/​BC-1 W</v>
      </c>
      <c r="E124" s="5">
        <f>IF(ISBLANK('Cue sheet exported from RwGPS'!E121), "", 'Cue sheet exported from RwGPS'!E121-'Cue sheet exported from RwGPS'!E120)</f>
        <v>31.699999999999989</v>
      </c>
    </row>
    <row r="125" spans="1:5">
      <c r="A125" s="5">
        <f>IF(ISNUMBER('Cue sheet exported from RwGPS'!E121), 'Cue sheet exported from RwGPS'!E121, "")</f>
        <v>319</v>
      </c>
      <c r="B125" s="6" t="str">
        <f>_xlfn.SWITCH('Cue sheet exported from RwGPS'!C121, "Left", "L", "Sharp Left", "L", "Slight Left", "L", "Right", "R", "Sharp Right", "R", "Slight Right", "R", "Straight", "S", "U turn", "U", "Control", IF('Cue sheet exported from RwGPS'!E122='Cue sheet exported from RwGPS'!E121, "", "S"), "")</f>
        <v>R</v>
      </c>
      <c r="C125" s="5" t="s">
        <v>18</v>
      </c>
      <c r="D125" s="4" t="str">
        <f>IF(ISBLANK('Cue sheet exported from RwGPS'!D121), "Finish control", 'Cue sheet exported from RwGPS'!D121)</f>
        <v>Exit onto Popkum Road</v>
      </c>
      <c r="E125" s="5">
        <f>IF(ISBLANK('Cue sheet exported from RwGPS'!E122), "", 'Cue sheet exported from RwGPS'!E122-'Cue sheet exported from RwGPS'!E121)</f>
        <v>0.39999999999997726</v>
      </c>
    </row>
    <row r="126" spans="1:5">
      <c r="A126" s="5">
        <f>IF(ISNUMBER('Cue sheet exported from RwGPS'!E122), 'Cue sheet exported from RwGPS'!E122, "")</f>
        <v>319.39999999999998</v>
      </c>
      <c r="B126" s="6" t="str">
        <f>_xlfn.SWITCH('Cue sheet exported from RwGPS'!C122, "Left", "L", "Sharp Left", "L", "Slight Left", "L", "Right", "R", "Sharp Right", "R", "Slight Right", "R", "Straight", "S", "U turn", "U", "Control", IF('Cue sheet exported from RwGPS'!E123='Cue sheet exported from RwGPS'!E122, "", "S"), "")</f>
        <v>R</v>
      </c>
      <c r="C126" s="5" t="s">
        <v>15</v>
      </c>
      <c r="D126" s="4" t="str">
        <f>IF(ISBLANK('Cue sheet exported from RwGPS'!D122), "Finish control", 'Cue sheet exported from RwGPS'!D122)</f>
        <v>Turn right onto Yale Road East</v>
      </c>
      <c r="E126" s="5">
        <f>IF(ISBLANK('Cue sheet exported from RwGPS'!E123), "", 'Cue sheet exported from RwGPS'!E123-'Cue sheet exported from RwGPS'!E122)</f>
        <v>0.90000000000003411</v>
      </c>
    </row>
    <row r="127" spans="1:5">
      <c r="A127" s="5">
        <f>IF(ISNUMBER('Cue sheet exported from RwGPS'!E123), 'Cue sheet exported from RwGPS'!E123, "")</f>
        <v>320.3</v>
      </c>
      <c r="B127" s="6" t="str">
        <f>_xlfn.SWITCH('Cue sheet exported from RwGPS'!C123, "Left", "L", "Sharp Left", "L", "Slight Left", "L", "Right", "R", "Sharp Right", "R", "Slight Right", "R", "Straight", "S", "U turn", "U", "Control", IF('Cue sheet exported from RwGPS'!E124='Cue sheet exported from RwGPS'!E123, "", "S"), "")</f>
        <v>L</v>
      </c>
      <c r="C127" s="5" t="s">
        <v>14</v>
      </c>
      <c r="D127" s="4" t="str">
        <f>IF(ISBLANK('Cue sheet exported from RwGPS'!D123), "Finish control", 'Cue sheet exported from RwGPS'!D123)</f>
        <v>Turn left onto Yale Rd</v>
      </c>
      <c r="E127" s="5">
        <f>IF(ISBLANK('Cue sheet exported from RwGPS'!E124), "", 'Cue sheet exported from RwGPS'!E124-'Cue sheet exported from RwGPS'!E123)</f>
        <v>5.3000000000000114</v>
      </c>
    </row>
    <row r="128" spans="1:5">
      <c r="A128" s="5">
        <f>IF(ISNUMBER('Cue sheet exported from RwGPS'!E124), 'Cue sheet exported from RwGPS'!E124, "")</f>
        <v>325.60000000000002</v>
      </c>
      <c r="B128" s="6" t="str">
        <f>_xlfn.SWITCH('Cue sheet exported from RwGPS'!C124, "Left", "L", "Sharp Left", "L", "Slight Left", "L", "Right", "R", "Sharp Right", "R", "Slight Right", "R", "Straight", "S", "U turn", "U", "Control", IF('Cue sheet exported from RwGPS'!E125='Cue sheet exported from RwGPS'!E124, "", "S"), "")</f>
        <v>R</v>
      </c>
      <c r="C128" s="5" t="s">
        <v>12</v>
      </c>
      <c r="D128" s="4" t="str">
        <f>IF(ISBLANK('Cue sheet exported from RwGPS'!D124), "Finish control", 'Cue sheet exported from RwGPS'!D124)</f>
        <v>Turn right onto McGrath Rd</v>
      </c>
      <c r="E128" s="5">
        <f>IF(ISBLANK('Cue sheet exported from RwGPS'!E125), "", 'Cue sheet exported from RwGPS'!E125-'Cue sheet exported from RwGPS'!E124)</f>
        <v>0.79999999999995453</v>
      </c>
    </row>
    <row r="129" spans="1:5">
      <c r="A129" s="5">
        <f>IF(ISNUMBER('Cue sheet exported from RwGPS'!E125), 'Cue sheet exported from RwGPS'!E125, "")</f>
        <v>326.39999999999998</v>
      </c>
      <c r="B129" s="6" t="str">
        <f>_xlfn.SWITCH('Cue sheet exported from RwGPS'!C125, "Left", "L", "Sharp Left", "L", "Slight Left", "L", "Right", "R", "Sharp Right", "R", "Slight Right", "R", "Straight", "S", "U turn", "U", "Control", IF('Cue sheet exported from RwGPS'!E126='Cue sheet exported from RwGPS'!E125, "", "S"), "")</f>
        <v>L</v>
      </c>
      <c r="C129" s="5" t="s">
        <v>11</v>
      </c>
      <c r="D129" s="4" t="str">
        <f>IF(ISBLANK('Cue sheet exported from RwGPS'!D125), "Finish control", 'Cue sheet exported from RwGPS'!D125)</f>
        <v>Turn left onto Castleman Rd</v>
      </c>
      <c r="E129" s="5">
        <f>IF(ISBLANK('Cue sheet exported from RwGPS'!E126), "", 'Cue sheet exported from RwGPS'!E126-'Cue sheet exported from RwGPS'!E125)</f>
        <v>3.8000000000000114</v>
      </c>
    </row>
    <row r="130" spans="1:5">
      <c r="A130" s="5">
        <f>IF(ISNUMBER('Cue sheet exported from RwGPS'!E126), 'Cue sheet exported from RwGPS'!E126, "")</f>
        <v>330.2</v>
      </c>
      <c r="B130" s="6" t="str">
        <f>_xlfn.SWITCH('Cue sheet exported from RwGPS'!C126, "Left", "L", "Sharp Left", "L", "Slight Left", "L", "Right", "R", "Sharp Right", "R", "Slight Right", "R", "Straight", "S", "U turn", "U", "Control", IF('Cue sheet exported from RwGPS'!E127='Cue sheet exported from RwGPS'!E126, "", "S"), "")</f>
        <v>S</v>
      </c>
      <c r="C130" s="5" t="s">
        <v>12</v>
      </c>
      <c r="D130" s="4" t="str">
        <f>IF(ISBLANK('Cue sheet exported from RwGPS'!D126), "Finish control", 'Cue sheet exported from RwGPS'!D126)</f>
        <v>Continue straight onto Standeven Rd</v>
      </c>
      <c r="E130" s="5">
        <f>IF(ISBLANK('Cue sheet exported from RwGPS'!E127), "", 'Cue sheet exported from RwGPS'!E127-'Cue sheet exported from RwGPS'!E126)</f>
        <v>0.69999999999998863</v>
      </c>
    </row>
    <row r="131" spans="1:5">
      <c r="A131" s="5">
        <f>IF(ISNUMBER('Cue sheet exported from RwGPS'!E127), 'Cue sheet exported from RwGPS'!E127, "")</f>
        <v>330.9</v>
      </c>
      <c r="B131" s="6" t="str">
        <f>_xlfn.SWITCH('Cue sheet exported from RwGPS'!C127, "Left", "L", "Sharp Left", "L", "Slight Left", "L", "Right", "R", "Sharp Right", "R", "Slight Right", "R", "Straight", "S", "U turn", "U", "Control", IF('Cue sheet exported from RwGPS'!E128='Cue sheet exported from RwGPS'!E127, "", "S"), "")</f>
        <v>L</v>
      </c>
      <c r="C131" s="5" t="s">
        <v>15</v>
      </c>
      <c r="D131" s="4" t="str">
        <f>IF(ISBLANK('Cue sheet exported from RwGPS'!D127), "Finish control", 'Cue sheet exported from RwGPS'!D127)</f>
        <v>Slight left onto Camp River Road</v>
      </c>
      <c r="E131" s="5">
        <f>IF(ISBLANK('Cue sheet exported from RwGPS'!E128), "", 'Cue sheet exported from RwGPS'!E128-'Cue sheet exported from RwGPS'!E127)</f>
        <v>2.7000000000000455</v>
      </c>
    </row>
    <row r="132" spans="1:5">
      <c r="A132" s="5">
        <f>IF(ISNUMBER('Cue sheet exported from RwGPS'!E128), 'Cue sheet exported from RwGPS'!E128, "")</f>
        <v>333.6</v>
      </c>
      <c r="B132" s="6" t="str">
        <f>_xlfn.SWITCH('Cue sheet exported from RwGPS'!C128, "Left", "L", "Sharp Left", "L", "Slight Left", "L", "Right", "R", "Sharp Right", "R", "Slight Right", "R", "Straight", "S", "U turn", "U", "Control", IF('Cue sheet exported from RwGPS'!E129='Cue sheet exported from RwGPS'!E128, "", "S"), "")</f>
        <v>S</v>
      </c>
      <c r="C132" s="5"/>
      <c r="D132" s="4" t="str">
        <f>IF(ISBLANK('Cue sheet exported from RwGPS'!D128), "Finish control", 'Cue sheet exported from RwGPS'!D128)</f>
        <v>Control 4: Camp River Rd @ Reeves Rd - Info</v>
      </c>
      <c r="E132" s="5">
        <f>IF(ISBLANK('Cue sheet exported from RwGPS'!E129), "", 'Cue sheet exported from RwGPS'!E129-'Cue sheet exported from RwGPS'!E128)</f>
        <v>1.3999999999999773</v>
      </c>
    </row>
    <row r="133" spans="1:5">
      <c r="A133" s="5">
        <f>IF(ISNUMBER('Cue sheet exported from RwGPS'!E129), 'Cue sheet exported from RwGPS'!E129, "")</f>
        <v>335</v>
      </c>
      <c r="B133" s="6" t="str">
        <f>_xlfn.SWITCH('Cue sheet exported from RwGPS'!C129, "Left", "L", "Sharp Left", "L", "Slight Left", "L", "Right", "R", "Sharp Right", "R", "Slight Right", "R", "Straight", "S", "U turn", "U", "Control", IF('Cue sheet exported from RwGPS'!E130='Cue sheet exported from RwGPS'!E129, "", "S"), "")</f>
        <v>L</v>
      </c>
      <c r="C133" s="5" t="s">
        <v>14</v>
      </c>
      <c r="D133" s="4" t="str">
        <f>IF(ISBLANK('Cue sheet exported from RwGPS'!D129), "Finish control", 'Cue sheet exported from RwGPS'!D129)</f>
        <v>Turn left onto Hope River Road</v>
      </c>
      <c r="E133" s="5">
        <f>IF(ISBLANK('Cue sheet exported from RwGPS'!E130), "", 'Cue sheet exported from RwGPS'!E130-'Cue sheet exported from RwGPS'!E129)</f>
        <v>1.6000000000000227</v>
      </c>
    </row>
    <row r="134" spans="1:5">
      <c r="A134" s="5">
        <f>IF(ISNUMBER('Cue sheet exported from RwGPS'!E130), 'Cue sheet exported from RwGPS'!E130, "")</f>
        <v>336.6</v>
      </c>
      <c r="B134" s="6" t="str">
        <f>_xlfn.SWITCH('Cue sheet exported from RwGPS'!C130, "Left", "L", "Sharp Left", "L", "Slight Left", "L", "Right", "R", "Sharp Right", "R", "Slight Right", "R", "Straight", "S", "U turn", "U", "Control", IF('Cue sheet exported from RwGPS'!E131='Cue sheet exported from RwGPS'!E130, "", "S"), "")</f>
        <v>L</v>
      </c>
      <c r="C134" s="5" t="s">
        <v>14</v>
      </c>
      <c r="D134" s="4" t="str">
        <f>IF(ISBLANK('Cue sheet exported from RwGPS'!D130), "Finish control", 'Cue sheet exported from RwGPS'!D130)</f>
        <v>Turn left onto trail and go straight onto bridge</v>
      </c>
      <c r="E134" s="5">
        <f>IF(ISBLANK('Cue sheet exported from RwGPS'!E131), "", 'Cue sheet exported from RwGPS'!E131-'Cue sheet exported from RwGPS'!E130)</f>
        <v>0.19999999999998863</v>
      </c>
    </row>
    <row r="135" spans="1:5">
      <c r="A135" s="5">
        <f>IF(ISNUMBER('Cue sheet exported from RwGPS'!E131), 'Cue sheet exported from RwGPS'!E131, "")</f>
        <v>336.8</v>
      </c>
      <c r="B135" s="6" t="str">
        <f>_xlfn.SWITCH('Cue sheet exported from RwGPS'!C131, "Left", "L", "Sharp Left", "L", "Slight Left", "L", "Right", "R", "Sharp Right", "R", "Slight Right", "R", "Straight", "S", "U turn", "U", "Control", IF('Cue sheet exported from RwGPS'!E132='Cue sheet exported from RwGPS'!E131, "", "S"), "")</f>
        <v>S</v>
      </c>
      <c r="C135" s="5" t="s">
        <v>18</v>
      </c>
      <c r="D135" s="4" t="str">
        <f>IF(ISBLANK('Cue sheet exported from RwGPS'!D131), "Finish control", 'Cue sheet exported from RwGPS'!D131)</f>
        <v>Continue onto Quarry Road</v>
      </c>
      <c r="E135" s="5">
        <f>IF(ISBLANK('Cue sheet exported from RwGPS'!E132), "", 'Cue sheet exported from RwGPS'!E132-'Cue sheet exported from RwGPS'!E131)</f>
        <v>0.89999999999997726</v>
      </c>
    </row>
    <row r="136" spans="1:5">
      <c r="A136" s="5">
        <f>IF(ISNUMBER('Cue sheet exported from RwGPS'!E132), 'Cue sheet exported from RwGPS'!E132, "")</f>
        <v>337.7</v>
      </c>
      <c r="B136" s="6" t="str">
        <f>_xlfn.SWITCH('Cue sheet exported from RwGPS'!C132, "Left", "L", "Sharp Left", "L", "Slight Left", "L", "Right", "R", "Sharp Right", "R", "Slight Right", "R", "Straight", "S", "U turn", "U", "Control", IF('Cue sheet exported from RwGPS'!E133='Cue sheet exported from RwGPS'!E132, "", "S"), "")</f>
        <v>R</v>
      </c>
      <c r="C136" s="5" t="s">
        <v>11</v>
      </c>
      <c r="D136" s="4" t="str">
        <f>IF(ISBLANK('Cue sheet exported from RwGPS'!D132), "Finish control", 'Cue sheet exported from RwGPS'!D132)</f>
        <v>Turn right onto Yale Rd</v>
      </c>
      <c r="E136" s="5">
        <f>IF(ISBLANK('Cue sheet exported from RwGPS'!E133), "", 'Cue sheet exported from RwGPS'!E133-'Cue sheet exported from RwGPS'!E132)</f>
        <v>0.10000000000002274</v>
      </c>
    </row>
    <row r="137" spans="1:5">
      <c r="A137" s="5">
        <f>IF(ISNUMBER('Cue sheet exported from RwGPS'!E133), 'Cue sheet exported from RwGPS'!E133, "")</f>
        <v>337.8</v>
      </c>
      <c r="B137" s="6" t="str">
        <f>_xlfn.SWITCH('Cue sheet exported from RwGPS'!C133, "Left", "L", "Sharp Left", "L", "Slight Left", "L", "Right", "R", "Sharp Right", "R", "Slight Right", "R", "Straight", "S", "U turn", "U", "Control", IF('Cue sheet exported from RwGPS'!E134='Cue sheet exported from RwGPS'!E133, "", "S"), "")</f>
        <v>L</v>
      </c>
      <c r="C137" s="5" t="s">
        <v>14</v>
      </c>
      <c r="D137" s="4" t="str">
        <f>IF(ISBLANK('Cue sheet exported from RwGPS'!D133), "Finish control", 'Cue sheet exported from RwGPS'!D133)</f>
        <v>Turn left onto McNaught Rd</v>
      </c>
      <c r="E137" s="5">
        <f>IF(ISBLANK('Cue sheet exported from RwGPS'!E134), "", 'Cue sheet exported from RwGPS'!E134-'Cue sheet exported from RwGPS'!E133)</f>
        <v>1.1999999999999886</v>
      </c>
    </row>
    <row r="138" spans="1:5">
      <c r="A138" s="5">
        <f>IF(ISNUMBER('Cue sheet exported from RwGPS'!E134), 'Cue sheet exported from RwGPS'!E134, "")</f>
        <v>339</v>
      </c>
      <c r="B138" s="6" t="str">
        <f>_xlfn.SWITCH('Cue sheet exported from RwGPS'!C134, "Left", "L", "Sharp Left", "L", "Slight Left", "L", "Right", "R", "Sharp Right", "R", "Slight Right", "R", "Straight", "S", "U turn", "U", "Control", IF('Cue sheet exported from RwGPS'!E135='Cue sheet exported from RwGPS'!E134, "", "S"), "")</f>
        <v>R</v>
      </c>
      <c r="C138" s="5" t="s">
        <v>11</v>
      </c>
      <c r="D138" s="4" t="str">
        <f>IF(ISBLANK('Cue sheet exported from RwGPS'!D134), "Finish control", 'Cue sheet exported from RwGPS'!D134)</f>
        <v>Turn right onto First Ave</v>
      </c>
      <c r="E138" s="5">
        <f>IF(ISBLANK('Cue sheet exported from RwGPS'!E135), "", 'Cue sheet exported from RwGPS'!E135-'Cue sheet exported from RwGPS'!E134)</f>
        <v>0.60000000000002274</v>
      </c>
    </row>
    <row r="139" spans="1:5">
      <c r="A139" s="5">
        <f>IF(ISNUMBER('Cue sheet exported from RwGPS'!E135), 'Cue sheet exported from RwGPS'!E135, "")</f>
        <v>339.6</v>
      </c>
      <c r="B139" s="6" t="str">
        <f>_xlfn.SWITCH('Cue sheet exported from RwGPS'!C135, "Left", "L", "Sharp Left", "L", "Slight Left", "L", "Right", "R", "Sharp Right", "R", "Slight Right", "R", "Straight", "S", "U turn", "U", "Control", IF('Cue sheet exported from RwGPS'!E136='Cue sheet exported from RwGPS'!E135, "", "S"), "")</f>
        <v>L</v>
      </c>
      <c r="C139" s="5" t="s">
        <v>14</v>
      </c>
      <c r="D139" s="4" t="str">
        <f>IF(ISBLANK('Cue sheet exported from RwGPS'!D135), "Finish control", 'Cue sheet exported from RwGPS'!D135)</f>
        <v>Turn left onto Broadway</v>
      </c>
      <c r="E139" s="5">
        <f>IF(ISBLANK('Cue sheet exported from RwGPS'!E136), "", 'Cue sheet exported from RwGPS'!E136-'Cue sheet exported from RwGPS'!E135)</f>
        <v>1.3999999999999773</v>
      </c>
    </row>
    <row r="140" spans="1:5">
      <c r="A140" s="5">
        <f>IF(ISNUMBER('Cue sheet exported from RwGPS'!E136), 'Cue sheet exported from RwGPS'!E136, "")</f>
        <v>341</v>
      </c>
      <c r="B140" s="6" t="str">
        <f>_xlfn.SWITCH('Cue sheet exported from RwGPS'!C136, "Left", "L", "Sharp Left", "L", "Slight Left", "L", "Right", "R", "Sharp Right", "R", "Slight Right", "R", "Straight", "S", "U turn", "U", "Control", IF('Cue sheet exported from RwGPS'!E137='Cue sheet exported from RwGPS'!E136, "", "S"), "")</f>
        <v>R</v>
      </c>
      <c r="C140" s="5" t="s">
        <v>11</v>
      </c>
      <c r="D140" s="4" t="str">
        <f>IF(ISBLANK('Cue sheet exported from RwGPS'!D136), "Finish control", 'Cue sheet exported from RwGPS'!D136)</f>
        <v>Slight right onto Airport Rd</v>
      </c>
      <c r="E140" s="5">
        <f>IF(ISBLANK('Cue sheet exported from RwGPS'!E137), "", 'Cue sheet exported from RwGPS'!E137-'Cue sheet exported from RwGPS'!E136)</f>
        <v>1.1999999999999886</v>
      </c>
    </row>
    <row r="141" spans="1:5">
      <c r="A141" s="5">
        <f>IF(ISNUMBER('Cue sheet exported from RwGPS'!E137), 'Cue sheet exported from RwGPS'!E137, "")</f>
        <v>342.2</v>
      </c>
      <c r="B141" s="6" t="str">
        <f>_xlfn.SWITCH('Cue sheet exported from RwGPS'!C137, "Left", "L", "Sharp Left", "L", "Slight Left", "L", "Right", "R", "Sharp Right", "R", "Slight Right", "R", "Straight", "S", "U turn", "U", "Control", IF('Cue sheet exported from RwGPS'!E138='Cue sheet exported from RwGPS'!E137, "", "S"), "")</f>
        <v>L</v>
      </c>
      <c r="C141" s="5" t="s">
        <v>14</v>
      </c>
      <c r="D141" s="4" t="str">
        <f>IF(ISBLANK('Cue sheet exported from RwGPS'!D137), "Finish control", 'Cue sheet exported from RwGPS'!D137)</f>
        <v>Turn left onto Young Rd</v>
      </c>
      <c r="E141" s="5">
        <f>IF(ISBLANK('Cue sheet exported from RwGPS'!E138), "", 'Cue sheet exported from RwGPS'!E138-'Cue sheet exported from RwGPS'!E137)</f>
        <v>0.80000000000001137</v>
      </c>
    </row>
    <row r="142" spans="1:5">
      <c r="A142" s="5">
        <f>IF(ISNUMBER('Cue sheet exported from RwGPS'!E138), 'Cue sheet exported from RwGPS'!E138, "")</f>
        <v>343</v>
      </c>
      <c r="B142" s="6" t="str">
        <f>_xlfn.SWITCH('Cue sheet exported from RwGPS'!C138, "Left", "L", "Sharp Left", "L", "Slight Left", "L", "Right", "R", "Sharp Right", "R", "Slight Right", "R", "Straight", "S", "U turn", "U", "Control", IF('Cue sheet exported from RwGPS'!E139='Cue sheet exported from RwGPS'!E138, "", "S"), "")</f>
        <v>S</v>
      </c>
      <c r="C142" s="5" t="s">
        <v>14</v>
      </c>
      <c r="D142" s="4" t="str">
        <f>IF(ISBLANK('Cue sheet exported from RwGPS'!D138), "Finish control", 'Cue sheet exported from RwGPS'!D138)</f>
        <v>Continue onto Chilliwack River Rd</v>
      </c>
      <c r="E142" s="5">
        <f>IF(ISBLANK('Cue sheet exported from RwGPS'!E139), "", 'Cue sheet exported from RwGPS'!E139-'Cue sheet exported from RwGPS'!E138)</f>
        <v>5.8000000000000114</v>
      </c>
    </row>
    <row r="143" spans="1:5">
      <c r="A143" s="5">
        <f>IF(ISNUMBER('Cue sheet exported from RwGPS'!E139), 'Cue sheet exported from RwGPS'!E139, "")</f>
        <v>348.8</v>
      </c>
      <c r="B143" s="6" t="str">
        <f>_xlfn.SWITCH('Cue sheet exported from RwGPS'!C139, "Left", "L", "Sharp Left", "L", "Slight Left", "L", "Right", "R", "Sharp Right", "R", "Slight Right", "R", "Straight", "S", "U turn", "U", "Control", IF('Cue sheet exported from RwGPS'!E140='Cue sheet exported from RwGPS'!E139, "", "S"), "")</f>
        <v>R</v>
      </c>
      <c r="C143" s="5" t="s">
        <v>11</v>
      </c>
      <c r="D143" s="4" t="str">
        <f>IF(ISBLANK('Cue sheet exported from RwGPS'!D139), "Finish control", 'Cue sheet exported from RwGPS'!D139)</f>
        <v>Turn right onto Promontory Rd</v>
      </c>
      <c r="E143" s="5">
        <f>IF(ISBLANK('Cue sheet exported from RwGPS'!E140), "", 'Cue sheet exported from RwGPS'!E140-'Cue sheet exported from RwGPS'!E139)</f>
        <v>0.59999999999996589</v>
      </c>
    </row>
    <row r="144" spans="1:5">
      <c r="A144" s="5">
        <f>IF(ISNUMBER('Cue sheet exported from RwGPS'!E140), 'Cue sheet exported from RwGPS'!E140, "")</f>
        <v>349.4</v>
      </c>
      <c r="B144" s="6" t="str">
        <f>_xlfn.SWITCH('Cue sheet exported from RwGPS'!C140, "Left", "L", "Sharp Left", "L", "Slight Left", "L", "Right", "R", "Sharp Right", "R", "Slight Right", "R", "Straight", "S", "U turn", "U", "Control", IF('Cue sheet exported from RwGPS'!E141='Cue sheet exported from RwGPS'!E140, "", "S"), "")</f>
        <v>L</v>
      </c>
      <c r="C144" s="5" t="s">
        <v>14</v>
      </c>
      <c r="D144" s="4" t="str">
        <f>IF(ISBLANK('Cue sheet exported from RwGPS'!D140), "Finish control", 'Cue sheet exported from RwGPS'!D140)</f>
        <v>Turn left onto Thomas Rd</v>
      </c>
      <c r="E144" s="5">
        <f>IF(ISBLANK('Cue sheet exported from RwGPS'!E141), "", 'Cue sheet exported from RwGPS'!E141-'Cue sheet exported from RwGPS'!E140)</f>
        <v>1.1000000000000227</v>
      </c>
    </row>
    <row r="145" spans="1:5">
      <c r="A145" s="5">
        <f>IF(ISNUMBER('Cue sheet exported from RwGPS'!E141), 'Cue sheet exported from RwGPS'!E141, "")</f>
        <v>350.5</v>
      </c>
      <c r="B145" s="6" t="str">
        <f>_xlfn.SWITCH('Cue sheet exported from RwGPS'!C141, "Left", "L", "Sharp Left", "L", "Slight Left", "L", "Right", "R", "Sharp Right", "R", "Slight Right", "R", "Straight", "S", "U turn", "U", "Control", IF('Cue sheet exported from RwGPS'!E142='Cue sheet exported from RwGPS'!E141, "", "S"), "")</f>
        <v>L</v>
      </c>
      <c r="C145" s="5" t="s">
        <v>18</v>
      </c>
      <c r="D145" s="4" t="str">
        <f>IF(ISBLANK('Cue sheet exported from RwGPS'!D141), "Finish control", 'Cue sheet exported from RwGPS'!D141)</f>
        <v>Turn left onto Vedder Rd</v>
      </c>
      <c r="E145" s="5">
        <f>IF(ISBLANK('Cue sheet exported from RwGPS'!E142), "", 'Cue sheet exported from RwGPS'!E142-'Cue sheet exported from RwGPS'!E141)</f>
        <v>1</v>
      </c>
    </row>
    <row r="146" spans="1:5">
      <c r="A146" s="5">
        <f>IF(ISNUMBER('Cue sheet exported from RwGPS'!E142), 'Cue sheet exported from RwGPS'!E142, "")</f>
        <v>351.5</v>
      </c>
      <c r="B146" s="6" t="str">
        <f>_xlfn.SWITCH('Cue sheet exported from RwGPS'!C142, "Left", "L", "Sharp Left", "L", "Slight Left", "L", "Right", "R", "Sharp Right", "R", "Slight Right", "R", "Straight", "S", "U turn", "U", "Control", IF('Cue sheet exported from RwGPS'!E143='Cue sheet exported from RwGPS'!E142, "", "S"), "")</f>
        <v>S</v>
      </c>
      <c r="C146" s="5" t="s">
        <v>18</v>
      </c>
      <c r="D146" s="4" t="str">
        <f>IF(ISBLANK('Cue sheet exported from RwGPS'!D142), "Finish control", 'Cue sheet exported from RwGPS'!D142)</f>
        <v>At the roundabout, take the 1st exit onto Vedder Mountain Rd</v>
      </c>
      <c r="E146" s="5">
        <f>IF(ISBLANK('Cue sheet exported from RwGPS'!E143), "", 'Cue sheet exported from RwGPS'!E143-'Cue sheet exported from RwGPS'!E142)</f>
        <v>0.80000000000001137</v>
      </c>
    </row>
    <row r="147" spans="1:5">
      <c r="A147" s="5">
        <f>IF(ISNUMBER('Cue sheet exported from RwGPS'!E143), 'Cue sheet exported from RwGPS'!E143, "")</f>
        <v>352.3</v>
      </c>
      <c r="B147" s="6" t="str">
        <f>_xlfn.SWITCH('Cue sheet exported from RwGPS'!C143, "Left", "L", "Sharp Left", "L", "Slight Left", "L", "Right", "R", "Sharp Right", "R", "Slight Right", "R", "Straight", "S", "U turn", "U", "Control", IF('Cue sheet exported from RwGPS'!E144='Cue sheet exported from RwGPS'!E143, "", "S"), "")</f>
        <v>L</v>
      </c>
      <c r="C147" s="5" t="s">
        <v>14</v>
      </c>
      <c r="D147" s="4" t="str">
        <f>IF(ISBLANK('Cue sheet exported from RwGPS'!D143), "Finish control", 'Cue sheet exported from RwGPS'!D143)</f>
        <v>At roundabout, take exit 2 onto Cultus Lake Road</v>
      </c>
      <c r="E147" s="5">
        <f>IF(ISBLANK('Cue sheet exported from RwGPS'!E144), "", 'Cue sheet exported from RwGPS'!E144-'Cue sheet exported from RwGPS'!E143)</f>
        <v>2.8999999999999773</v>
      </c>
    </row>
    <row r="148" spans="1:5">
      <c r="A148" s="5">
        <f>IF(ISNUMBER('Cue sheet exported from RwGPS'!E144), 'Cue sheet exported from RwGPS'!E144, "")</f>
        <v>355.2</v>
      </c>
      <c r="B148" s="6" t="str">
        <f>_xlfn.SWITCH('Cue sheet exported from RwGPS'!C144, "Left", "L", "Sharp Left", "L", "Slight Left", "L", "Right", "R", "Sharp Right", "R", "Slight Right", "R", "Straight", "S", "U turn", "U", "Control", IF('Cue sheet exported from RwGPS'!E145='Cue sheet exported from RwGPS'!E144, "", "S"), "")</f>
        <v>S</v>
      </c>
      <c r="C148" s="5" t="s">
        <v>13</v>
      </c>
      <c r="D148" s="4" t="str">
        <f>IF(ISBLANK('Cue sheet exported from RwGPS'!D144), "Finish control", 'Cue sheet exported from RwGPS'!D144)</f>
        <v>At roundabout, take exit 2 onto Columbia Valley Highway</v>
      </c>
      <c r="E148" s="5">
        <f>IF(ISBLANK('Cue sheet exported from RwGPS'!E145), "", 'Cue sheet exported from RwGPS'!E145-'Cue sheet exported from RwGPS'!E144)</f>
        <v>11.400000000000034</v>
      </c>
    </row>
    <row r="149" spans="1:5">
      <c r="A149" s="5">
        <f>IF(ISNUMBER('Cue sheet exported from RwGPS'!E145), 'Cue sheet exported from RwGPS'!E145, "")</f>
        <v>366.6</v>
      </c>
      <c r="B149" s="6" t="str">
        <f>_xlfn.SWITCH('Cue sheet exported from RwGPS'!C145, "Left", "L", "Sharp Left", "L", "Slight Left", "L", "Right", "R", "Sharp Right", "R", "Slight Right", "R", "Straight", "S", "U turn", "U", "Control", IF('Cue sheet exported from RwGPS'!E146='Cue sheet exported from RwGPS'!E145, "", "S"), "")</f>
        <v>R</v>
      </c>
      <c r="C149" s="5" t="s">
        <v>11</v>
      </c>
      <c r="D149" s="4" t="str">
        <f>IF(ISBLANK('Cue sheet exported from RwGPS'!D145), "Finish control", 'Cue sheet exported from RwGPS'!D145)</f>
        <v>Turn right onto Iverson Road</v>
      </c>
      <c r="E149" s="5">
        <f>IF(ISBLANK('Cue sheet exported from RwGPS'!E146), "", 'Cue sheet exported from RwGPS'!E146-'Cue sheet exported from RwGPS'!E145)</f>
        <v>4.8999999999999773</v>
      </c>
    </row>
    <row r="150" spans="1:5">
      <c r="A150" s="5">
        <f>IF(ISNUMBER('Cue sheet exported from RwGPS'!E146), 'Cue sheet exported from RwGPS'!E146, "")</f>
        <v>371.5</v>
      </c>
      <c r="B150" s="6" t="str">
        <f>_xlfn.SWITCH('Cue sheet exported from RwGPS'!C146, "Left", "L", "Sharp Left", "L", "Slight Left", "L", "Right", "R", "Sharp Right", "R", "Slight Right", "R", "Straight", "S", "U turn", "U", "Control", IF('Cue sheet exported from RwGPS'!E147='Cue sheet exported from RwGPS'!E146, "", "S"), "")</f>
        <v/>
      </c>
      <c r="C150" s="5"/>
      <c r="D150" s="4" t="str">
        <f>IF(ISBLANK('Cue sheet exported from RwGPS'!D146), "Finish control", 'Cue sheet exported from RwGPS'!D146)</f>
        <v>Control 5: Iverson Rd @ Henderson Rd - Info</v>
      </c>
      <c r="E150" s="5">
        <f>IF(ISBLANK('Cue sheet exported from RwGPS'!E147), "", 'Cue sheet exported from RwGPS'!E147-'Cue sheet exported from RwGPS'!E146)</f>
        <v>0</v>
      </c>
    </row>
    <row r="151" spans="1:5">
      <c r="A151" s="5">
        <f>IF(ISNUMBER('Cue sheet exported from RwGPS'!E147), 'Cue sheet exported from RwGPS'!E147, "")</f>
        <v>371.5</v>
      </c>
      <c r="B151" s="6" t="str">
        <f>_xlfn.SWITCH('Cue sheet exported from RwGPS'!C147, "Left", "L", "Sharp Left", "L", "Slight Left", "L", "Right", "R", "Sharp Right", "R", "Slight Right", "R", "Straight", "S", "U turn", "U", "Control", IF('Cue sheet exported from RwGPS'!E148='Cue sheet exported from RwGPS'!E147, "", "S"), "")</f>
        <v>L</v>
      </c>
      <c r="C151" s="5" t="s">
        <v>13</v>
      </c>
      <c r="D151" s="4" t="str">
        <f>IF(ISBLANK('Cue sheet exported from RwGPS'!D147), "Finish control", 'Cue sheet exported from RwGPS'!D147)</f>
        <v>Continue onto Henderson Road</v>
      </c>
      <c r="E151" s="5">
        <f>IF(ISBLANK('Cue sheet exported from RwGPS'!E148), "", 'Cue sheet exported from RwGPS'!E148-'Cue sheet exported from RwGPS'!E147)</f>
        <v>2.6999999999999886</v>
      </c>
    </row>
    <row r="152" spans="1:5">
      <c r="A152" s="5">
        <f>IF(ISNUMBER('Cue sheet exported from RwGPS'!E148), 'Cue sheet exported from RwGPS'!E148, "")</f>
        <v>374.2</v>
      </c>
      <c r="B152" s="6" t="str">
        <f>_xlfn.SWITCH('Cue sheet exported from RwGPS'!C148, "Left", "L", "Sharp Left", "L", "Slight Left", "L", "Right", "R", "Sharp Right", "R", "Slight Right", "R", "Straight", "S", "U turn", "U", "Control", IF('Cue sheet exported from RwGPS'!E149='Cue sheet exported from RwGPS'!E148, "", "S"), "")</f>
        <v>S</v>
      </c>
      <c r="C152" s="5" t="s">
        <v>17</v>
      </c>
      <c r="D152" s="4" t="str">
        <f>IF(ISBLANK('Cue sheet exported from RwGPS'!D148), "Finish control", 'Cue sheet exported from RwGPS'!D148)</f>
        <v>Continue onto Maple Falls Road</v>
      </c>
      <c r="E152" s="5">
        <f>IF(ISBLANK('Cue sheet exported from RwGPS'!E149), "", 'Cue sheet exported from RwGPS'!E149-'Cue sheet exported from RwGPS'!E148)</f>
        <v>2</v>
      </c>
    </row>
    <row r="153" spans="1:5">
      <c r="A153" s="5">
        <f>IF(ISNUMBER('Cue sheet exported from RwGPS'!E149), 'Cue sheet exported from RwGPS'!E149, "")</f>
        <v>376.2</v>
      </c>
      <c r="B153" s="6" t="str">
        <f>_xlfn.SWITCH('Cue sheet exported from RwGPS'!C149, "Left", "L", "Sharp Left", "L", "Slight Left", "L", "Right", "R", "Sharp Right", "R", "Slight Right", "R", "Straight", "S", "U turn", "U", "Control", IF('Cue sheet exported from RwGPS'!E150='Cue sheet exported from RwGPS'!E149, "", "S"), "")</f>
        <v>L</v>
      </c>
      <c r="C153" s="5" t="s">
        <v>12</v>
      </c>
      <c r="D153" s="4" t="str">
        <f>IF(ISBLANK('Cue sheet exported from RwGPS'!D149), "Finish control", 'Cue sheet exported from RwGPS'!D149)</f>
        <v>Turn slight left onto Koksikar Road</v>
      </c>
      <c r="E153" s="5">
        <f>IF(ISBLANK('Cue sheet exported from RwGPS'!E150), "", 'Cue sheet exported from RwGPS'!E150-'Cue sheet exported from RwGPS'!E149)</f>
        <v>1.1999999999999886</v>
      </c>
    </row>
    <row r="154" spans="1:5">
      <c r="A154" s="5">
        <f>IF(ISNUMBER('Cue sheet exported from RwGPS'!E150), 'Cue sheet exported from RwGPS'!E150, "")</f>
        <v>377.4</v>
      </c>
      <c r="B154" s="6" t="str">
        <f>_xlfn.SWITCH('Cue sheet exported from RwGPS'!C150, "Left", "L", "Sharp Left", "L", "Slight Left", "L", "Right", "R", "Sharp Right", "R", "Slight Right", "R", "Straight", "S", "U turn", "U", "Control", IF('Cue sheet exported from RwGPS'!E151='Cue sheet exported from RwGPS'!E150, "", "S"), "")</f>
        <v>R</v>
      </c>
      <c r="C154" s="5" t="s">
        <v>17</v>
      </c>
      <c r="D154" s="4" t="str">
        <f>IF(ISBLANK('Cue sheet exported from RwGPS'!D150), "Finish control", 'Cue sheet exported from RwGPS'!D150)</f>
        <v>Turn right onto Columbia Valley Road</v>
      </c>
      <c r="E154" s="5">
        <f>IF(ISBLANK('Cue sheet exported from RwGPS'!E151), "", 'Cue sheet exported from RwGPS'!E151-'Cue sheet exported from RwGPS'!E150)</f>
        <v>14</v>
      </c>
    </row>
    <row r="155" spans="1:5">
      <c r="A155" s="5">
        <f>IF(ISNUMBER('Cue sheet exported from RwGPS'!E151), 'Cue sheet exported from RwGPS'!E151, "")</f>
        <v>391.4</v>
      </c>
      <c r="B155" s="6" t="str">
        <f>_xlfn.SWITCH('Cue sheet exported from RwGPS'!C151, "Left", "L", "Sharp Left", "L", "Slight Left", "L", "Right", "R", "Sharp Right", "R", "Slight Right", "R", "Straight", "S", "U turn", "U", "Control", IF('Cue sheet exported from RwGPS'!E152='Cue sheet exported from RwGPS'!E151, "", "S"), "")</f>
        <v>L</v>
      </c>
      <c r="C155" s="5" t="s">
        <v>11</v>
      </c>
      <c r="D155" s="4" t="str">
        <f>IF(ISBLANK('Cue sheet exported from RwGPS'!D151), "Finish control", 'Cue sheet exported from RwGPS'!D151)</f>
        <v>At roundabout, take exit 2 onto Vedder Mountain Road</v>
      </c>
      <c r="E155" s="5">
        <f>IF(ISBLANK('Cue sheet exported from RwGPS'!E152), "", 'Cue sheet exported from RwGPS'!E152-'Cue sheet exported from RwGPS'!E151)</f>
        <v>4.4000000000000341</v>
      </c>
    </row>
    <row r="156" spans="1:5">
      <c r="A156" s="5">
        <f>IF(ISNUMBER('Cue sheet exported from RwGPS'!E152), 'Cue sheet exported from RwGPS'!E152, "")</f>
        <v>395.8</v>
      </c>
      <c r="B156" s="6" t="str">
        <f>_xlfn.SWITCH('Cue sheet exported from RwGPS'!C152, "Left", "L", "Sharp Left", "L", "Slight Left", "L", "Right", "R", "Sharp Right", "R", "Slight Right", "R", "Straight", "S", "U turn", "U", "Control", IF('Cue sheet exported from RwGPS'!E153='Cue sheet exported from RwGPS'!E152, "", "S"), "")</f>
        <v>S</v>
      </c>
      <c r="C156" s="5" t="s">
        <v>18</v>
      </c>
      <c r="D156" s="4" t="str">
        <f>IF(ISBLANK('Cue sheet exported from RwGPS'!D152), "Finish control", 'Cue sheet exported from RwGPS'!D152)</f>
        <v>Continue onto Yarrow Central Rd</v>
      </c>
      <c r="E156" s="5">
        <f>IF(ISBLANK('Cue sheet exported from RwGPS'!E153), "", 'Cue sheet exported from RwGPS'!E153-'Cue sheet exported from RwGPS'!E152)</f>
        <v>0.89999999999997726</v>
      </c>
    </row>
    <row r="157" spans="1:5">
      <c r="A157" s="5">
        <f>IF(ISNUMBER('Cue sheet exported from RwGPS'!E153), 'Cue sheet exported from RwGPS'!E153, "")</f>
        <v>396.7</v>
      </c>
      <c r="B157" s="6" t="str">
        <f>_xlfn.SWITCH('Cue sheet exported from RwGPS'!C153, "Left", "L", "Sharp Left", "L", "Slight Left", "L", "Right", "R", "Sharp Right", "R", "Slight Right", "R", "Straight", "S", "U turn", "U", "Control", IF('Cue sheet exported from RwGPS'!E154='Cue sheet exported from RwGPS'!E153, "", "S"), "")</f>
        <v>L</v>
      </c>
      <c r="C157" s="5" t="s">
        <v>14</v>
      </c>
      <c r="D157" s="4" t="str">
        <f>IF(ISBLANK('Cue sheet exported from RwGPS'!D153), "Finish control", 'Cue sheet exported from RwGPS'!D153)</f>
        <v>Turn left onto Old Yale Wagon Trail</v>
      </c>
      <c r="E157" s="5">
        <f>IF(ISBLANK('Cue sheet exported from RwGPS'!E154), "", 'Cue sheet exported from RwGPS'!E154-'Cue sheet exported from RwGPS'!E153)</f>
        <v>0.10000000000002274</v>
      </c>
    </row>
    <row r="158" spans="1:5">
      <c r="A158" s="5">
        <f>IF(ISNUMBER('Cue sheet exported from RwGPS'!E154), 'Cue sheet exported from RwGPS'!E154, "")</f>
        <v>396.8</v>
      </c>
      <c r="B158" s="6" t="str">
        <f>_xlfn.SWITCH('Cue sheet exported from RwGPS'!C154, "Left", "L", "Sharp Left", "L", "Slight Left", "L", "Right", "R", "Sharp Right", "R", "Slight Right", "R", "Straight", "S", "U turn", "U", "Control", IF('Cue sheet exported from RwGPS'!E155='Cue sheet exported from RwGPS'!E154, "", "S"), "")</f>
        <v>R</v>
      </c>
      <c r="C158" s="5" t="s">
        <v>18</v>
      </c>
      <c r="D158" s="4" t="str">
        <f>IF(ISBLANK('Cue sheet exported from RwGPS'!D154), "Finish control", 'Cue sheet exported from RwGPS'!D154)</f>
        <v>Keep right onto Old Yale Wagon Trail</v>
      </c>
      <c r="E158" s="5">
        <f>IF(ISBLANK('Cue sheet exported from RwGPS'!E155), "", 'Cue sheet exported from RwGPS'!E155-'Cue sheet exported from RwGPS'!E154)</f>
        <v>0.69999999999998863</v>
      </c>
    </row>
    <row r="159" spans="1:5">
      <c r="A159" s="5">
        <f>IF(ISNUMBER('Cue sheet exported from RwGPS'!E155), 'Cue sheet exported from RwGPS'!E155, "")</f>
        <v>397.5</v>
      </c>
      <c r="B159" s="6" t="str">
        <f>_xlfn.SWITCH('Cue sheet exported from RwGPS'!C155, "Left", "L", "Sharp Left", "L", "Slight Left", "L", "Right", "R", "Sharp Right", "R", "Slight Right", "R", "Straight", "S", "U turn", "U", "Control", IF('Cue sheet exported from RwGPS'!E156='Cue sheet exported from RwGPS'!E155, "", "S"), "")</f>
        <v>S</v>
      </c>
      <c r="C159" s="5" t="s">
        <v>18</v>
      </c>
      <c r="D159" s="4" t="str">
        <f>IF(ISBLANK('Cue sheet exported from RwGPS'!D155), "Finish control", 'Cue sheet exported from RwGPS'!D155)</f>
        <v>Continue onto Majuba Hill Road</v>
      </c>
      <c r="E159" s="5">
        <f>IF(ISBLANK('Cue sheet exported from RwGPS'!E156), "", 'Cue sheet exported from RwGPS'!E156-'Cue sheet exported from RwGPS'!E155)</f>
        <v>4.6999999999999886</v>
      </c>
    </row>
    <row r="160" spans="1:5">
      <c r="A160" s="5">
        <f>IF(ISNUMBER('Cue sheet exported from RwGPS'!E156), 'Cue sheet exported from RwGPS'!E156, "")</f>
        <v>402.2</v>
      </c>
      <c r="B160" s="6" t="str">
        <f>_xlfn.SWITCH('Cue sheet exported from RwGPS'!C156, "Left", "L", "Sharp Left", "L", "Slight Left", "L", "Right", "R", "Sharp Right", "R", "Slight Right", "R", "Straight", "S", "U turn", "U", "Control", IF('Cue sheet exported from RwGPS'!E157='Cue sheet exported from RwGPS'!E156, "", "S"), "")</f>
        <v>L</v>
      </c>
      <c r="C160" s="5" t="s">
        <v>18</v>
      </c>
      <c r="D160" s="4" t="str">
        <f>IF(ISBLANK('Cue sheet exported from RwGPS'!D156), "Finish control", 'Cue sheet exported from RwGPS'!D156)</f>
        <v>Turn slight left onto Towne Road</v>
      </c>
      <c r="E160" s="5">
        <f>IF(ISBLANK('Cue sheet exported from RwGPS'!E157), "", 'Cue sheet exported from RwGPS'!E157-'Cue sheet exported from RwGPS'!E156)</f>
        <v>1.6000000000000227</v>
      </c>
    </row>
    <row r="161" spans="1:5">
      <c r="A161" s="5">
        <f>IF(ISNUMBER('Cue sheet exported from RwGPS'!E157), 'Cue sheet exported from RwGPS'!E157, "")</f>
        <v>403.8</v>
      </c>
      <c r="B161" s="6" t="str">
        <f>_xlfn.SWITCH('Cue sheet exported from RwGPS'!C157, "Left", "L", "Sharp Left", "L", "Slight Left", "L", "Right", "R", "Sharp Right", "R", "Slight Right", "R", "Straight", "S", "U turn", "U", "Control", IF('Cue sheet exported from RwGPS'!E158='Cue sheet exported from RwGPS'!E157, "", "S"), "")</f>
        <v>L</v>
      </c>
      <c r="C161" s="5" t="s">
        <v>14</v>
      </c>
      <c r="D161" s="4" t="str">
        <f>IF(ISBLANK('Cue sheet exported from RwGPS'!D157), "Finish control", 'Cue sheet exported from RwGPS'!D157)</f>
        <v>Turn left onto Interprovincial Highway</v>
      </c>
      <c r="E161" s="5">
        <f>IF(ISBLANK('Cue sheet exported from RwGPS'!E158), "", 'Cue sheet exported from RwGPS'!E158-'Cue sheet exported from RwGPS'!E157)</f>
        <v>1.8000000000000114</v>
      </c>
    </row>
    <row r="162" spans="1:5">
      <c r="A162" s="5">
        <f>IF(ISNUMBER('Cue sheet exported from RwGPS'!E158), 'Cue sheet exported from RwGPS'!E158, "")</f>
        <v>405.6</v>
      </c>
      <c r="B162" s="6" t="str">
        <f>_xlfn.SWITCH('Cue sheet exported from RwGPS'!C158, "Left", "L", "Sharp Left", "L", "Slight Left", "L", "Right", "R", "Sharp Right", "R", "Slight Right", "R", "Straight", "S", "U turn", "U", "Control", IF('Cue sheet exported from RwGPS'!E159='Cue sheet exported from RwGPS'!E158, "", "S"), "")</f>
        <v>R</v>
      </c>
      <c r="C162" s="5" t="s">
        <v>11</v>
      </c>
      <c r="D162" s="4" t="str">
        <f>IF(ISBLANK('Cue sheet exported from RwGPS'!D158), "Finish control", 'Cue sheet exported from RwGPS'!D158)</f>
        <v>Slight right onto Wells Line Road</v>
      </c>
      <c r="E162" s="5">
        <f>IF(ISBLANK('Cue sheet exported from RwGPS'!E159), "", 'Cue sheet exported from RwGPS'!E159-'Cue sheet exported from RwGPS'!E158)</f>
        <v>6.5999999999999659</v>
      </c>
    </row>
    <row r="163" spans="1:5">
      <c r="A163" s="5">
        <f>IF(ISNUMBER('Cue sheet exported from RwGPS'!E159), 'Cue sheet exported from RwGPS'!E159, "")</f>
        <v>412.2</v>
      </c>
      <c r="B163" s="6" t="str">
        <f>_xlfn.SWITCH('Cue sheet exported from RwGPS'!C159, "Left", "L", "Sharp Left", "L", "Slight Left", "L", "Right", "R", "Sharp Right", "R", "Slight Right", "R", "Straight", "S", "U turn", "U", "Control", IF('Cue sheet exported from RwGPS'!E160='Cue sheet exported from RwGPS'!E159, "", "S"), "")</f>
        <v>L</v>
      </c>
      <c r="C163" s="5" t="s">
        <v>14</v>
      </c>
      <c r="D163" s="4" t="str">
        <f>IF(ISBLANK('Cue sheet exported from RwGPS'!D159), "Finish control", 'Cue sheet exported from RwGPS'!D159)</f>
        <v>Turn left onto Faddon Road</v>
      </c>
      <c r="E163" s="5">
        <f>IF(ISBLANK('Cue sheet exported from RwGPS'!E160), "", 'Cue sheet exported from RwGPS'!E160-'Cue sheet exported from RwGPS'!E159)</f>
        <v>0.90000000000003411</v>
      </c>
    </row>
    <row r="164" spans="1:5">
      <c r="A164" s="5">
        <f>IF(ISNUMBER('Cue sheet exported from RwGPS'!E160), 'Cue sheet exported from RwGPS'!E160, "")</f>
        <v>413.1</v>
      </c>
      <c r="B164" s="6" t="str">
        <f>_xlfn.SWITCH('Cue sheet exported from RwGPS'!C160, "Left", "L", "Sharp Left", "L", "Slight Left", "L", "Right", "R", "Sharp Right", "R", "Slight Right", "R", "Straight", "S", "U turn", "U", "Control", IF('Cue sheet exported from RwGPS'!E161='Cue sheet exported from RwGPS'!E160, "", "S"), "")</f>
        <v>R</v>
      </c>
      <c r="C164" s="5" t="s">
        <v>11</v>
      </c>
      <c r="D164" s="4" t="str">
        <f>IF(ISBLANK('Cue sheet exported from RwGPS'!D160), "Finish control", 'Cue sheet exported from RwGPS'!D160)</f>
        <v>Fadden Rd turns right and becomes Nelles Rd</v>
      </c>
      <c r="E164" s="5">
        <f>IF(ISBLANK('Cue sheet exported from RwGPS'!E161), "", 'Cue sheet exported from RwGPS'!E161-'Cue sheet exported from RwGPS'!E160)</f>
        <v>1</v>
      </c>
    </row>
    <row r="165" spans="1:5">
      <c r="A165" s="5">
        <f>IF(ISNUMBER('Cue sheet exported from RwGPS'!E161), 'Cue sheet exported from RwGPS'!E161, "")</f>
        <v>414.1</v>
      </c>
      <c r="B165" s="6" t="str">
        <f>_xlfn.SWITCH('Cue sheet exported from RwGPS'!C161, "Left", "L", "Sharp Left", "L", "Slight Left", "L", "Right", "R", "Sharp Right", "R", "Slight Right", "R", "Straight", "S", "U turn", "U", "Control", IF('Cue sheet exported from RwGPS'!E162='Cue sheet exported from RwGPS'!E161, "", "S"), "")</f>
        <v>R</v>
      </c>
      <c r="C165" s="5" t="s">
        <v>12</v>
      </c>
      <c r="D165" s="4" t="str">
        <f>IF(ISBLANK('Cue sheet exported from RwGPS'!D161), "Finish control", 'Cue sheet exported from RwGPS'!D161)</f>
        <v>Turn right onto Whatcom Rd</v>
      </c>
      <c r="E165" s="5">
        <f>IF(ISBLANK('Cue sheet exported from RwGPS'!E162), "", 'Cue sheet exported from RwGPS'!E162-'Cue sheet exported from RwGPS'!E161)</f>
        <v>1.7999999999999545</v>
      </c>
    </row>
    <row r="166" spans="1:5">
      <c r="A166" s="5">
        <f>IF(ISNUMBER('Cue sheet exported from RwGPS'!E162), 'Cue sheet exported from RwGPS'!E162, "")</f>
        <v>415.9</v>
      </c>
      <c r="B166" s="6" t="str">
        <f>_xlfn.SWITCH('Cue sheet exported from RwGPS'!C162, "Left", "L", "Sharp Left", "L", "Slight Left", "L", "Right", "R", "Sharp Right", "R", "Slight Right", "R", "Straight", "S", "U turn", "U", "Control", IF('Cue sheet exported from RwGPS'!E163='Cue sheet exported from RwGPS'!E162, "", "S"), "")</f>
        <v>L</v>
      </c>
      <c r="C166" s="5" t="s">
        <v>18</v>
      </c>
      <c r="D166" s="4" t="str">
        <f>IF(ISBLANK('Cue sheet exported from RwGPS'!D162), "Finish control", 'Cue sheet exported from RwGPS'!D162)</f>
        <v>Turn left onto N Parallel Rd</v>
      </c>
      <c r="E166" s="5">
        <f>IF(ISBLANK('Cue sheet exported from RwGPS'!E163), "", 'Cue sheet exported from RwGPS'!E163-'Cue sheet exported from RwGPS'!E162)</f>
        <v>0.5</v>
      </c>
    </row>
    <row r="167" spans="1:5">
      <c r="A167" s="5">
        <f>IF(ISNUMBER('Cue sheet exported from RwGPS'!E163), 'Cue sheet exported from RwGPS'!E163, "")</f>
        <v>416.4</v>
      </c>
      <c r="B167" s="6" t="str">
        <f>_xlfn.SWITCH('Cue sheet exported from RwGPS'!C163, "Left", "L", "Sharp Left", "L", "Slight Left", "L", "Right", "R", "Sharp Right", "R", "Slight Right", "R", "Straight", "S", "U turn", "U", "Control", IF('Cue sheet exported from RwGPS'!E164='Cue sheet exported from RwGPS'!E163, "", "S"), "")</f>
        <v>S</v>
      </c>
      <c r="C167" s="5"/>
      <c r="D167" s="4" t="str">
        <f>IF(ISBLANK('Cue sheet exported from RwGPS'!D163), "Finish control", 'Cue sheet exported from RwGPS'!D163)</f>
        <v>Control 6: Clarion Hotel - Info</v>
      </c>
      <c r="E167" s="5">
        <f>IF(ISBLANK('Cue sheet exported from RwGPS'!E164), "", 'Cue sheet exported from RwGPS'!E164-'Cue sheet exported from RwGPS'!E163)</f>
        <v>0.80000000000001137</v>
      </c>
    </row>
    <row r="168" spans="1:5">
      <c r="A168" s="5">
        <f>IF(ISNUMBER('Cue sheet exported from RwGPS'!E164), 'Cue sheet exported from RwGPS'!E164, "")</f>
        <v>417.2</v>
      </c>
      <c r="B168" s="6" t="str">
        <f>_xlfn.SWITCH('Cue sheet exported from RwGPS'!C164, "Left", "L", "Sharp Left", "L", "Slight Left", "L", "Right", "R", "Sharp Right", "R", "Slight Right", "R", "Straight", "S", "U turn", "U", "Control", IF('Cue sheet exported from RwGPS'!E165='Cue sheet exported from RwGPS'!E164, "", "S"), "")</f>
        <v>L</v>
      </c>
      <c r="C168" s="5" t="s">
        <v>11</v>
      </c>
      <c r="D168" s="4" t="str">
        <f>IF(ISBLANK('Cue sheet exported from RwGPS'!D164), "Finish control", 'Cue sheet exported from RwGPS'!D164)</f>
        <v>Turn left onto Old Yale Rd</v>
      </c>
      <c r="E168" s="5">
        <f>IF(ISBLANK('Cue sheet exported from RwGPS'!E165), "", 'Cue sheet exported from RwGPS'!E165-'Cue sheet exported from RwGPS'!E164)</f>
        <v>0.60000000000002274</v>
      </c>
    </row>
    <row r="169" spans="1:5">
      <c r="A169" s="5">
        <f>IF(ISNUMBER('Cue sheet exported from RwGPS'!E165), 'Cue sheet exported from RwGPS'!E165, "")</f>
        <v>417.8</v>
      </c>
      <c r="B169" s="6" t="str">
        <f>_xlfn.SWITCH('Cue sheet exported from RwGPS'!C165, "Left", "L", "Sharp Left", "L", "Slight Left", "L", "Right", "R", "Sharp Right", "R", "Slight Right", "R", "Straight", "S", "U turn", "U", "Control", IF('Cue sheet exported from RwGPS'!E166='Cue sheet exported from RwGPS'!E165, "", "S"), "")</f>
        <v>L</v>
      </c>
      <c r="C169" s="5" t="s">
        <v>18</v>
      </c>
      <c r="D169" s="4" t="str">
        <f>IF(ISBLANK('Cue sheet exported from RwGPS'!D165), "Finish control", 'Cue sheet exported from RwGPS'!D165)</f>
        <v>Turn left onto Delair Rd</v>
      </c>
      <c r="E169" s="5">
        <f>IF(ISBLANK('Cue sheet exported from RwGPS'!E166), "", 'Cue sheet exported from RwGPS'!E166-'Cue sheet exported from RwGPS'!E165)</f>
        <v>2.1999999999999886</v>
      </c>
    </row>
    <row r="170" spans="1:5">
      <c r="A170" s="5">
        <f>IF(ISNUMBER('Cue sheet exported from RwGPS'!E166), 'Cue sheet exported from RwGPS'!E166, "")</f>
        <v>420</v>
      </c>
      <c r="B170" s="6" t="str">
        <f>_xlfn.SWITCH('Cue sheet exported from RwGPS'!C166, "Left", "L", "Sharp Left", "L", "Slight Left", "L", "Right", "R", "Sharp Right", "R", "Slight Right", "R", "Straight", "S", "U turn", "U", "Control", IF('Cue sheet exported from RwGPS'!E167='Cue sheet exported from RwGPS'!E166, "", "S"), "")</f>
        <v>R</v>
      </c>
      <c r="C170" s="5" t="s">
        <v>12</v>
      </c>
      <c r="D170" s="4" t="str">
        <f>IF(ISBLANK('Cue sheet exported from RwGPS'!D166), "Finish control", 'Cue sheet exported from RwGPS'!D166)</f>
        <v>Turn right onto BC-11 N</v>
      </c>
      <c r="E170" s="5">
        <f>IF(ISBLANK('Cue sheet exported from RwGPS'!E167), "", 'Cue sheet exported from RwGPS'!E167-'Cue sheet exported from RwGPS'!E166)</f>
        <v>0.30000000000001137</v>
      </c>
    </row>
    <row r="171" spans="1:5">
      <c r="A171" s="5">
        <f>IF(ISNUMBER('Cue sheet exported from RwGPS'!E167), 'Cue sheet exported from RwGPS'!E167, "")</f>
        <v>420.3</v>
      </c>
      <c r="B171" s="6" t="str">
        <f>_xlfn.SWITCH('Cue sheet exported from RwGPS'!C167, "Left", "L", "Sharp Left", "L", "Slight Left", "L", "Right", "R", "Sharp Right", "R", "Slight Right", "R", "Straight", "S", "U turn", "U", "Control", IF('Cue sheet exported from RwGPS'!E168='Cue sheet exported from RwGPS'!E167, "", "S"), "")</f>
        <v>L</v>
      </c>
      <c r="C171" s="5" t="s">
        <v>11</v>
      </c>
      <c r="D171" s="4" t="str">
        <f>IF(ISBLANK('Cue sheet exported from RwGPS'!D167), "Finish control", 'Cue sheet exported from RwGPS'!D167)</f>
        <v>Turn left onto Marshall Rd</v>
      </c>
      <c r="E171" s="5">
        <f>IF(ISBLANK('Cue sheet exported from RwGPS'!E168), "", 'Cue sheet exported from RwGPS'!E168-'Cue sheet exported from RwGPS'!E167)</f>
        <v>0.30000000000001137</v>
      </c>
    </row>
    <row r="172" spans="1:5">
      <c r="A172" s="5">
        <f>IF(ISNUMBER('Cue sheet exported from RwGPS'!E168), 'Cue sheet exported from RwGPS'!E168, "")</f>
        <v>420.6</v>
      </c>
      <c r="B172" s="6" t="str">
        <f>_xlfn.SWITCH('Cue sheet exported from RwGPS'!C168, "Left", "L", "Sharp Left", "L", "Slight Left", "L", "Right", "R", "Sharp Right", "R", "Slight Right", "R", "Straight", "S", "U turn", "U", "Control", IF('Cue sheet exported from RwGPS'!E169='Cue sheet exported from RwGPS'!E168, "", "S"), "")</f>
        <v>L</v>
      </c>
      <c r="C172" s="5" t="s">
        <v>14</v>
      </c>
      <c r="D172" s="4" t="str">
        <f>IF(ISBLANK('Cue sheet exported from RwGPS'!D168), "Finish control", 'Cue sheet exported from RwGPS'!D168)</f>
        <v>Turn left onto Riverside Rd</v>
      </c>
      <c r="E172" s="5">
        <f>IF(ISBLANK('Cue sheet exported from RwGPS'!E169), "", 'Cue sheet exported from RwGPS'!E169-'Cue sheet exported from RwGPS'!E168)</f>
        <v>0.59999999999996589</v>
      </c>
    </row>
    <row r="173" spans="1:5">
      <c r="A173" s="5">
        <f>IF(ISNUMBER('Cue sheet exported from RwGPS'!E169), 'Cue sheet exported from RwGPS'!E169, "")</f>
        <v>421.2</v>
      </c>
      <c r="B173" s="6" t="str">
        <f>_xlfn.SWITCH('Cue sheet exported from RwGPS'!C169, "Left", "L", "Sharp Left", "L", "Slight Left", "L", "Right", "R", "Sharp Right", "R", "Slight Right", "R", "Straight", "S", "U turn", "U", "Control", IF('Cue sheet exported from RwGPS'!E170='Cue sheet exported from RwGPS'!E169, "", "S"), "")</f>
        <v>R</v>
      </c>
      <c r="C173" s="5" t="s">
        <v>11</v>
      </c>
      <c r="D173" s="4" t="str">
        <f>IF(ISBLANK('Cue sheet exported from RwGPS'!D169), "Finish control", 'Cue sheet exported from RwGPS'!D169)</f>
        <v>Turn right onto King Rd</v>
      </c>
      <c r="E173" s="5">
        <f>IF(ISBLANK('Cue sheet exported from RwGPS'!E170), "", 'Cue sheet exported from RwGPS'!E170-'Cue sheet exported from RwGPS'!E169)</f>
        <v>3.3000000000000114</v>
      </c>
    </row>
    <row r="174" spans="1:5">
      <c r="A174" s="5">
        <f>IF(ISNUMBER('Cue sheet exported from RwGPS'!E170), 'Cue sheet exported from RwGPS'!E170, "")</f>
        <v>424.5</v>
      </c>
      <c r="B174" s="6" t="str">
        <f>_xlfn.SWITCH('Cue sheet exported from RwGPS'!C170, "Left", "L", "Sharp Left", "L", "Slight Left", "L", "Right", "R", "Sharp Right", "R", "Slight Right", "R", "Straight", "S", "U turn", "U", "Control", IF('Cue sheet exported from RwGPS'!E171='Cue sheet exported from RwGPS'!E170, "", "S"), "")</f>
        <v>L</v>
      </c>
      <c r="C174" s="5" t="s">
        <v>14</v>
      </c>
      <c r="D174" s="4" t="str">
        <f>IF(ISBLANK('Cue sheet exported from RwGPS'!D170), "Finish control", 'Cue sheet exported from RwGPS'!D170)</f>
        <v>Turn left onto Gladwin Rd</v>
      </c>
      <c r="E174" s="5">
        <f>IF(ISBLANK('Cue sheet exported from RwGPS'!E171), "", 'Cue sheet exported from RwGPS'!E171-'Cue sheet exported from RwGPS'!E170)</f>
        <v>1.5</v>
      </c>
    </row>
    <row r="175" spans="1:5">
      <c r="A175" s="5">
        <f>IF(ISNUMBER('Cue sheet exported from RwGPS'!E171), 'Cue sheet exported from RwGPS'!E171, "")</f>
        <v>426</v>
      </c>
      <c r="B175" s="6" t="str">
        <f>_xlfn.SWITCH('Cue sheet exported from RwGPS'!C171, "Left", "L", "Sharp Left", "L", "Slight Left", "L", "Right", "R", "Sharp Right", "R", "Slight Right", "R", "Straight", "S", "U turn", "U", "Control", IF('Cue sheet exported from RwGPS'!E172='Cue sheet exported from RwGPS'!E171, "", "S"), "")</f>
        <v>R</v>
      </c>
      <c r="C175" s="5" t="s">
        <v>11</v>
      </c>
      <c r="D175" s="4" t="str">
        <f>IF(ISBLANK('Cue sheet exported from RwGPS'!D171), "Finish control", 'Cue sheet exported from RwGPS'!D171)</f>
        <v>Turn right onto Huntingdon Rd</v>
      </c>
      <c r="E175" s="5">
        <f>IF(ISBLANK('Cue sheet exported from RwGPS'!E172), "", 'Cue sheet exported from RwGPS'!E172-'Cue sheet exported from RwGPS'!E171)</f>
        <v>3.3000000000000114</v>
      </c>
    </row>
    <row r="176" spans="1:5">
      <c r="A176" s="5">
        <f>IF(ISNUMBER('Cue sheet exported from RwGPS'!E172), 'Cue sheet exported from RwGPS'!E172, "")</f>
        <v>429.3</v>
      </c>
      <c r="B176" s="6" t="str">
        <f>_xlfn.SWITCH('Cue sheet exported from RwGPS'!C172, "Left", "L", "Sharp Left", "L", "Slight Left", "L", "Right", "R", "Sharp Right", "R", "Slight Right", "R", "Straight", "S", "U turn", "U", "Control", IF('Cue sheet exported from RwGPS'!E173='Cue sheet exported from RwGPS'!E172, "", "S"), "")</f>
        <v>L</v>
      </c>
      <c r="C176" s="5" t="s">
        <v>14</v>
      </c>
      <c r="D176" s="4" t="str">
        <f>IF(ISBLANK('Cue sheet exported from RwGPS'!D172), "Finish control", 'Cue sheet exported from RwGPS'!D172)</f>
        <v>Turn left onto Townline Road</v>
      </c>
      <c r="E176" s="5">
        <f>IF(ISBLANK('Cue sheet exported from RwGPS'!E173), "", 'Cue sheet exported from RwGPS'!E173-'Cue sheet exported from RwGPS'!E172)</f>
        <v>1.5999999999999659</v>
      </c>
    </row>
    <row r="177" spans="1:5">
      <c r="A177" s="5">
        <f>IF(ISNUMBER('Cue sheet exported from RwGPS'!E173), 'Cue sheet exported from RwGPS'!E173, "")</f>
        <v>430.9</v>
      </c>
      <c r="B177" s="6" t="str">
        <f>_xlfn.SWITCH('Cue sheet exported from RwGPS'!C173, "Left", "L", "Sharp Left", "L", "Slight Left", "L", "Right", "R", "Sharp Right", "R", "Slight Right", "R", "Straight", "S", "U turn", "U", "Control", IF('Cue sheet exported from RwGPS'!E174='Cue sheet exported from RwGPS'!E173, "", "S"), "")</f>
        <v>R</v>
      </c>
      <c r="C177" s="5" t="s">
        <v>11</v>
      </c>
      <c r="D177" s="4" t="str">
        <f>IF(ISBLANK('Cue sheet exported from RwGPS'!D173), "Finish control", 'Cue sheet exported from RwGPS'!D173)</f>
        <v>Slight right onto 0 Avenue</v>
      </c>
      <c r="E177" s="5">
        <f>IF(ISBLANK('Cue sheet exported from RwGPS'!E174), "", 'Cue sheet exported from RwGPS'!E174-'Cue sheet exported from RwGPS'!E173)</f>
        <v>9.2000000000000455</v>
      </c>
    </row>
    <row r="178" spans="1:5">
      <c r="A178" s="5">
        <f>IF(ISNUMBER('Cue sheet exported from RwGPS'!E174), 'Cue sheet exported from RwGPS'!E174, "")</f>
        <v>440.1</v>
      </c>
      <c r="B178" s="6" t="str">
        <f>_xlfn.SWITCH('Cue sheet exported from RwGPS'!C174, "Left", "L", "Sharp Left", "L", "Slight Left", "L", "Right", "R", "Sharp Right", "R", "Slight Right", "R", "Straight", "S", "U turn", "U", "Control", IF('Cue sheet exported from RwGPS'!E175='Cue sheet exported from RwGPS'!E174, "", "S"), "")</f>
        <v>R</v>
      </c>
      <c r="C178" s="5" t="s">
        <v>15</v>
      </c>
      <c r="D178" s="4" t="str">
        <f>IF(ISBLANK('Cue sheet exported from RwGPS'!D174), "Finish control", 'Cue sheet exported from RwGPS'!D174)</f>
        <v>Turn slight right onto 264 Diversion</v>
      </c>
      <c r="E178" s="5">
        <f>IF(ISBLANK('Cue sheet exported from RwGPS'!E175), "", 'Cue sheet exported from RwGPS'!E175-'Cue sheet exported from RwGPS'!E174)</f>
        <v>0.59999999999996589</v>
      </c>
    </row>
    <row r="179" spans="1:5">
      <c r="A179" s="5">
        <f>IF(ISNUMBER('Cue sheet exported from RwGPS'!E175), 'Cue sheet exported from RwGPS'!E175, "")</f>
        <v>440.7</v>
      </c>
      <c r="B179" s="6" t="str">
        <f>_xlfn.SWITCH('Cue sheet exported from RwGPS'!C175, "Left", "L", "Sharp Left", "L", "Slight Left", "L", "Right", "R", "Sharp Right", "R", "Slight Right", "R", "Straight", "S", "U turn", "U", "Control", IF('Cue sheet exported from RwGPS'!E176='Cue sheet exported from RwGPS'!E175, "", "S"), "")</f>
        <v>L</v>
      </c>
      <c r="C179" s="5" t="s">
        <v>11</v>
      </c>
      <c r="D179" s="4" t="str">
        <f>IF(ISBLANK('Cue sheet exported from RwGPS'!D175), "Finish control", 'Cue sheet exported from RwGPS'!D175)</f>
        <v>Turn left onto 3B Avenue</v>
      </c>
      <c r="E179" s="5">
        <f>IF(ISBLANK('Cue sheet exported from RwGPS'!E176), "", 'Cue sheet exported from RwGPS'!E176-'Cue sheet exported from RwGPS'!E175)</f>
        <v>0.30000000000001137</v>
      </c>
    </row>
    <row r="180" spans="1:5">
      <c r="A180" s="5">
        <f>IF(ISNUMBER('Cue sheet exported from RwGPS'!E176), 'Cue sheet exported from RwGPS'!E176, "")</f>
        <v>441</v>
      </c>
      <c r="B180" s="6" t="str">
        <f>_xlfn.SWITCH('Cue sheet exported from RwGPS'!C176, "Left", "L", "Sharp Left", "L", "Slight Left", "L", "Right", "R", "Sharp Right", "R", "Slight Right", "R", "Straight", "S", "U turn", "U", "Control", IF('Cue sheet exported from RwGPS'!E177='Cue sheet exported from RwGPS'!E176, "", "S"), "")</f>
        <v>L</v>
      </c>
      <c r="C180" s="5" t="s">
        <v>14</v>
      </c>
      <c r="D180" s="4" t="str">
        <f>IF(ISBLANK('Cue sheet exported from RwGPS'!D176), "Finish control", 'Cue sheet exported from RwGPS'!D176)</f>
        <v>Turn left onto 264 Street</v>
      </c>
      <c r="E180" s="5">
        <f>IF(ISBLANK('Cue sheet exported from RwGPS'!E177), "", 'Cue sheet exported from RwGPS'!E177-'Cue sheet exported from RwGPS'!E176)</f>
        <v>0.60000000000002274</v>
      </c>
    </row>
    <row r="181" spans="1:5">
      <c r="A181" s="5">
        <f>IF(ISNUMBER('Cue sheet exported from RwGPS'!E177), 'Cue sheet exported from RwGPS'!E177, "")</f>
        <v>441.6</v>
      </c>
      <c r="B181" s="6" t="str">
        <f>_xlfn.SWITCH('Cue sheet exported from RwGPS'!C177, "Left", "L", "Sharp Left", "L", "Slight Left", "L", "Right", "R", "Sharp Right", "R", "Slight Right", "R", "Straight", "S", "U turn", "U", "Control", IF('Cue sheet exported from RwGPS'!E178='Cue sheet exported from RwGPS'!E177, "", "S"), "")</f>
        <v>R</v>
      </c>
      <c r="C181" s="5" t="s">
        <v>11</v>
      </c>
      <c r="D181" s="4" t="str">
        <f>IF(ISBLANK('Cue sheet exported from RwGPS'!D177), "Finish control", 'Cue sheet exported from RwGPS'!D177)</f>
        <v>Turn right onto 0 Avenue</v>
      </c>
      <c r="E181" s="5">
        <f>IF(ISBLANK('Cue sheet exported from RwGPS'!E178), "", 'Cue sheet exported from RwGPS'!E178-'Cue sheet exported from RwGPS'!E177)</f>
        <v>17.899999999999977</v>
      </c>
    </row>
    <row r="182" spans="1:5">
      <c r="A182" s="5">
        <f>IF(ISNUMBER('Cue sheet exported from RwGPS'!E178), 'Cue sheet exported from RwGPS'!E178, "")</f>
        <v>459.5</v>
      </c>
      <c r="B182" s="6" t="str">
        <f>_xlfn.SWITCH('Cue sheet exported from RwGPS'!C178, "Left", "L", "Sharp Left", "L", "Slight Left", "L", "Right", "R", "Sharp Right", "R", "Slight Right", "R", "Straight", "S", "U turn", "U", "Control", IF('Cue sheet exported from RwGPS'!E179='Cue sheet exported from RwGPS'!E178, "", "S"), "")</f>
        <v>R</v>
      </c>
      <c r="C182" s="5" t="s">
        <v>12</v>
      </c>
      <c r="D182" s="4" t="str">
        <f>IF(ISBLANK('Cue sheet exported from RwGPS'!D178), "Finish control", 'Cue sheet exported from RwGPS'!D178)</f>
        <v>Turn right onto 176 Street</v>
      </c>
      <c r="E182" s="5">
        <f>IF(ISBLANK('Cue sheet exported from RwGPS'!E179), "", 'Cue sheet exported from RwGPS'!E179-'Cue sheet exported from RwGPS'!E178)</f>
        <v>1.5</v>
      </c>
    </row>
    <row r="183" spans="1:5">
      <c r="A183" s="5">
        <f>IF(ISNUMBER('Cue sheet exported from RwGPS'!E179), 'Cue sheet exported from RwGPS'!E179, "")</f>
        <v>461</v>
      </c>
      <c r="B183" s="6" t="str">
        <f>_xlfn.SWITCH('Cue sheet exported from RwGPS'!C179, "Left", "L", "Sharp Left", "L", "Slight Left", "L", "Right", "R", "Sharp Right", "R", "Slight Right", "R", "Straight", "S", "U turn", "U", "Control", IF('Cue sheet exported from RwGPS'!E180='Cue sheet exported from RwGPS'!E179, "", "S"), "")</f>
        <v>L</v>
      </c>
      <c r="C183" s="5" t="s">
        <v>11</v>
      </c>
      <c r="D183" s="4" t="str">
        <f>IF(ISBLANK('Cue sheet exported from RwGPS'!D179), "Finish control", 'Cue sheet exported from RwGPS'!D179)</f>
        <v>Turn left onto 8 Avenue</v>
      </c>
      <c r="E183" s="5">
        <f>IF(ISBLANK('Cue sheet exported from RwGPS'!E180), "", 'Cue sheet exported from RwGPS'!E180-'Cue sheet exported from RwGPS'!E179)</f>
        <v>3.3000000000000114</v>
      </c>
    </row>
    <row r="184" spans="1:5">
      <c r="A184" s="5">
        <f>IF(ISNUMBER('Cue sheet exported from RwGPS'!E180), 'Cue sheet exported from RwGPS'!E180, "")</f>
        <v>464.3</v>
      </c>
      <c r="B184" s="6" t="str">
        <f>_xlfn.SWITCH('Cue sheet exported from RwGPS'!C180, "Left", "L", "Sharp Left", "L", "Slight Left", "L", "Right", "R", "Sharp Right", "R", "Slight Right", "R", "Straight", "S", "U turn", "U", "Control", IF('Cue sheet exported from RwGPS'!E181='Cue sheet exported from RwGPS'!E180, "", "S"), "")</f>
        <v>S</v>
      </c>
      <c r="C184" s="5" t="s">
        <v>11</v>
      </c>
      <c r="D184" s="4" t="str">
        <f>IF(ISBLANK('Cue sheet exported from RwGPS'!D180), "Finish control", 'Cue sheet exported from RwGPS'!D180)</f>
        <v>Continue onto Marine Drive</v>
      </c>
      <c r="E184" s="5">
        <f>IF(ISBLANK('Cue sheet exported from RwGPS'!E181), "", 'Cue sheet exported from RwGPS'!E181-'Cue sheet exported from RwGPS'!E180)</f>
        <v>1.6999999999999886</v>
      </c>
    </row>
    <row r="185" spans="1:5">
      <c r="A185" s="5">
        <f>IF(ISNUMBER('Cue sheet exported from RwGPS'!E181), 'Cue sheet exported from RwGPS'!E181, "")</f>
        <v>466</v>
      </c>
      <c r="B185" s="6" t="str">
        <f>_xlfn.SWITCH('Cue sheet exported from RwGPS'!C181, "Left", "L", "Sharp Left", "L", "Slight Left", "L", "Right", "R", "Sharp Right", "R", "Slight Right", "R", "Straight", "S", "U turn", "U", "Control", IF('Cue sheet exported from RwGPS'!E182='Cue sheet exported from RwGPS'!E181, "", "S"), "")</f>
        <v>R</v>
      </c>
      <c r="C185" s="5" t="s">
        <v>12</v>
      </c>
      <c r="D185" s="4" t="str">
        <f>IF(ISBLANK('Cue sheet exported from RwGPS'!D181), "Finish control", 'Cue sheet exported from RwGPS'!D181)</f>
        <v>Keep right onto Johnston Road</v>
      </c>
      <c r="E185" s="5">
        <f>IF(ISBLANK('Cue sheet exported from RwGPS'!E182), "", 'Cue sheet exported from RwGPS'!E182-'Cue sheet exported from RwGPS'!E181)</f>
        <v>0.10000000000002274</v>
      </c>
    </row>
    <row r="186" spans="1:5">
      <c r="A186" s="5">
        <f>IF(ISNUMBER('Cue sheet exported from RwGPS'!E182), 'Cue sheet exported from RwGPS'!E182, "")</f>
        <v>466.1</v>
      </c>
      <c r="B186" s="6" t="str">
        <f>_xlfn.SWITCH('Cue sheet exported from RwGPS'!C182, "Left", "L", "Sharp Left", "L", "Slight Left", "L", "Right", "R", "Sharp Right", "R", "Slight Right", "R", "Straight", "S", "U turn", "U", "Control", IF('Cue sheet exported from RwGPS'!E183='Cue sheet exported from RwGPS'!E182, "", "S"), "")</f>
        <v>L</v>
      </c>
      <c r="C186" s="5" t="s">
        <v>15</v>
      </c>
      <c r="D186" s="4" t="str">
        <f>IF(ISBLANK('Cue sheet exported from RwGPS'!D182), "Finish control", 'Cue sheet exported from RwGPS'!D182)</f>
        <v>Turn left onto Victoria Avenue</v>
      </c>
      <c r="E186" s="5">
        <f>IF(ISBLANK('Cue sheet exported from RwGPS'!E183), "", 'Cue sheet exported from RwGPS'!E183-'Cue sheet exported from RwGPS'!E182)</f>
        <v>0.19999999999998863</v>
      </c>
    </row>
    <row r="187" spans="1:5">
      <c r="A187" s="5">
        <f>IF(ISNUMBER('Cue sheet exported from RwGPS'!E183), 'Cue sheet exported from RwGPS'!E183, "")</f>
        <v>466.3</v>
      </c>
      <c r="B187" s="6" t="str">
        <f>_xlfn.SWITCH('Cue sheet exported from RwGPS'!C183, "Left", "L", "Sharp Left", "L", "Slight Left", "L", "Right", "R", "Sharp Right", "R", "Slight Right", "R", "Straight", "S", "U turn", "U", "Control", IF('Cue sheet exported from RwGPS'!E184='Cue sheet exported from RwGPS'!E183, "", "S"), "")</f>
        <v>S</v>
      </c>
      <c r="C187" s="5" t="s">
        <v>12</v>
      </c>
      <c r="D187" s="4" t="str">
        <f>IF(ISBLANK('Cue sheet exported from RwGPS'!D183), "Finish control", 'Cue sheet exported from RwGPS'!D183)</f>
        <v>Continue onto Foster Street</v>
      </c>
      <c r="E187" s="5">
        <f>IF(ISBLANK('Cue sheet exported from RwGPS'!E184), "", 'Cue sheet exported from RwGPS'!E184-'Cue sheet exported from RwGPS'!E183)</f>
        <v>0.19999999999998863</v>
      </c>
    </row>
    <row r="188" spans="1:5">
      <c r="A188" s="5">
        <f>IF(ISNUMBER('Cue sheet exported from RwGPS'!E184), 'Cue sheet exported from RwGPS'!E184, "")</f>
        <v>466.5</v>
      </c>
      <c r="B188" s="6" t="str">
        <f>_xlfn.SWITCH('Cue sheet exported from RwGPS'!C184, "Left", "L", "Sharp Left", "L", "Slight Left", "L", "Right", "R", "Sharp Right", "R", "Slight Right", "R", "Straight", "S", "U turn", "U", "Control", IF('Cue sheet exported from RwGPS'!E185='Cue sheet exported from RwGPS'!E184, "", "S"), "")</f>
        <v>L</v>
      </c>
      <c r="C188" s="5" t="s">
        <v>11</v>
      </c>
      <c r="D188" s="4" t="str">
        <f>IF(ISBLANK('Cue sheet exported from RwGPS'!D184), "Finish control", 'Cue sheet exported from RwGPS'!D184)</f>
        <v>Turn left onto Buena Vista Avenue</v>
      </c>
      <c r="E188" s="5">
        <f>IF(ISBLANK('Cue sheet exported from RwGPS'!E185), "", 'Cue sheet exported from RwGPS'!E185-'Cue sheet exported from RwGPS'!E184)</f>
        <v>0.69999999999998863</v>
      </c>
    </row>
    <row r="189" spans="1:5">
      <c r="A189" s="5">
        <f>IF(ISNUMBER('Cue sheet exported from RwGPS'!E185), 'Cue sheet exported from RwGPS'!E185, "")</f>
        <v>467.2</v>
      </c>
      <c r="B189" s="6" t="str">
        <f>_xlfn.SWITCH('Cue sheet exported from RwGPS'!C185, "Left", "L", "Sharp Left", "L", "Slight Left", "L", "Right", "R", "Sharp Right", "R", "Slight Right", "R", "Straight", "S", "U turn", "U", "Control", IF('Cue sheet exported from RwGPS'!E186='Cue sheet exported from RwGPS'!E185, "", "S"), "")</f>
        <v>L</v>
      </c>
      <c r="C189" s="5" t="s">
        <v>14</v>
      </c>
      <c r="D189" s="4" t="str">
        <f>IF(ISBLANK('Cue sheet exported from RwGPS'!D185), "Finish control", 'Cue sheet exported from RwGPS'!D185)</f>
        <v>Turn left onto Oxford Street</v>
      </c>
      <c r="E189" s="5">
        <f>IF(ISBLANK('Cue sheet exported from RwGPS'!E186), "", 'Cue sheet exported from RwGPS'!E186-'Cue sheet exported from RwGPS'!E185)</f>
        <v>0</v>
      </c>
    </row>
    <row r="190" spans="1:5">
      <c r="A190" s="5">
        <f>IF(ISNUMBER('Cue sheet exported from RwGPS'!E186), 'Cue sheet exported from RwGPS'!E186, "")</f>
        <v>467.2</v>
      </c>
      <c r="B190" s="6" t="str">
        <f>_xlfn.SWITCH('Cue sheet exported from RwGPS'!C186, "Left", "L", "Sharp Left", "L", "Slight Left", "L", "Right", "R", "Sharp Right", "R", "Slight Right", "R", "Straight", "S", "U turn", "U", "Control", IF('Cue sheet exported from RwGPS'!E187='Cue sheet exported from RwGPS'!E186, "", "S"), "")</f>
        <v>R</v>
      </c>
      <c r="C190" s="5" t="s">
        <v>15</v>
      </c>
      <c r="D190" s="4" t="str">
        <f>IF(ISBLANK('Cue sheet exported from RwGPS'!D186), "Finish control", 'Cue sheet exported from RwGPS'!D186)</f>
        <v>Turn right onto Marine Drive</v>
      </c>
      <c r="E190" s="5">
        <f>IF(ISBLANK('Cue sheet exported from RwGPS'!E187), "", 'Cue sheet exported from RwGPS'!E187-'Cue sheet exported from RwGPS'!E186)</f>
        <v>4.1999999999999886</v>
      </c>
    </row>
    <row r="191" spans="1:5">
      <c r="A191" s="5">
        <f>IF(ISNUMBER('Cue sheet exported from RwGPS'!E187), 'Cue sheet exported from RwGPS'!E187, "")</f>
        <v>471.4</v>
      </c>
      <c r="B191" s="6" t="str">
        <f>_xlfn.SWITCH('Cue sheet exported from RwGPS'!C187, "Left", "L", "Sharp Left", "L", "Slight Left", "L", "Right", "R", "Sharp Right", "R", "Slight Right", "R", "Straight", "S", "U turn", "U", "Control", IF('Cue sheet exported from RwGPS'!E188='Cue sheet exported from RwGPS'!E187, "", "S"), "")</f>
        <v/>
      </c>
      <c r="C191" s="5"/>
      <c r="D191" s="4" t="str">
        <f>IF(ISBLANK('Cue sheet exported from RwGPS'!D187), "Finish control", 'Cue sheet exported from RwGPS'!D187)</f>
        <v>Control 7: Kwomais Point Park - Info</v>
      </c>
      <c r="E191" s="5">
        <f>IF(ISBLANK('Cue sheet exported from RwGPS'!E188), "", 'Cue sheet exported from RwGPS'!E188-'Cue sheet exported from RwGPS'!E187)</f>
        <v>0</v>
      </c>
    </row>
    <row r="192" spans="1:5">
      <c r="A192" s="5">
        <f>IF(ISNUMBER('Cue sheet exported from RwGPS'!E188), 'Cue sheet exported from RwGPS'!E188, "")</f>
        <v>471.4</v>
      </c>
      <c r="B192" s="6" t="str">
        <f>_xlfn.SWITCH('Cue sheet exported from RwGPS'!C188, "Left", "L", "Sharp Left", "L", "Slight Left", "L", "Right", "R", "Sharp Right", "R", "Slight Right", "R", "Straight", "S", "U turn", "U", "Control", IF('Cue sheet exported from RwGPS'!E189='Cue sheet exported from RwGPS'!E188, "", "S"), "")</f>
        <v>S</v>
      </c>
      <c r="C192" s="5" t="s">
        <v>12</v>
      </c>
      <c r="D192" s="4" t="str">
        <f>IF(ISBLANK('Cue sheet exported from RwGPS'!D188), "Finish control", 'Cue sheet exported from RwGPS'!D188)</f>
        <v>At roundabout, take exit 1 onto 128 Street</v>
      </c>
      <c r="E192" s="5">
        <f>IF(ISBLANK('Cue sheet exported from RwGPS'!E189), "", 'Cue sheet exported from RwGPS'!E189-'Cue sheet exported from RwGPS'!E188)</f>
        <v>2.9000000000000341</v>
      </c>
    </row>
    <row r="193" spans="1:5">
      <c r="A193" s="5">
        <f>IF(ISNUMBER('Cue sheet exported from RwGPS'!E189), 'Cue sheet exported from RwGPS'!E189, "")</f>
        <v>474.3</v>
      </c>
      <c r="B193" s="6" t="str">
        <f>_xlfn.SWITCH('Cue sheet exported from RwGPS'!C189, "Left", "L", "Sharp Left", "L", "Slight Left", "L", "Right", "R", "Sharp Right", "R", "Slight Right", "R", "Straight", "S", "U turn", "U", "Control", IF('Cue sheet exported from RwGPS'!E190='Cue sheet exported from RwGPS'!E189, "", "S"), "")</f>
        <v>R</v>
      </c>
      <c r="C193" s="5" t="s">
        <v>13</v>
      </c>
      <c r="D193" s="4" t="str">
        <f>IF(ISBLANK('Cue sheet exported from RwGPS'!D189), "Finish control", 'Cue sheet exported from RwGPS'!D189)</f>
        <v>Turn right onto Crescent Road</v>
      </c>
      <c r="E193" s="5">
        <f>IF(ISBLANK('Cue sheet exported from RwGPS'!E190), "", 'Cue sheet exported from RwGPS'!E190-'Cue sheet exported from RwGPS'!E189)</f>
        <v>4.0999999999999659</v>
      </c>
    </row>
    <row r="194" spans="1:5">
      <c r="A194" s="5">
        <f>IF(ISNUMBER('Cue sheet exported from RwGPS'!E190), 'Cue sheet exported from RwGPS'!E190, "")</f>
        <v>478.4</v>
      </c>
      <c r="B194" s="6" t="str">
        <f>_xlfn.SWITCH('Cue sheet exported from RwGPS'!C190, "Left", "L", "Sharp Left", "L", "Slight Left", "L", "Right", "R", "Sharp Right", "R", "Slight Right", "R", "Straight", "S", "U turn", "U", "Control", IF('Cue sheet exported from RwGPS'!E191='Cue sheet exported from RwGPS'!E190, "", "S"), "")</f>
        <v>L</v>
      </c>
      <c r="C194" s="5" t="s">
        <v>15</v>
      </c>
      <c r="D194" s="4" t="str">
        <f>IF(ISBLANK('Cue sheet exported from RwGPS'!D190), "Finish control", 'Cue sheet exported from RwGPS'!D190)</f>
        <v>Turn left onto King George Boulevard</v>
      </c>
      <c r="E194" s="5">
        <f>IF(ISBLANK('Cue sheet exported from RwGPS'!E191), "", 'Cue sheet exported from RwGPS'!E191-'Cue sheet exported from RwGPS'!E190)</f>
        <v>2.9000000000000341</v>
      </c>
    </row>
    <row r="195" spans="1:5">
      <c r="A195" s="5">
        <f>IF(ISNUMBER('Cue sheet exported from RwGPS'!E191), 'Cue sheet exported from RwGPS'!E191, "")</f>
        <v>481.3</v>
      </c>
      <c r="B195" s="6" t="str">
        <f>_xlfn.SWITCH('Cue sheet exported from RwGPS'!C191, "Left", "L", "Sharp Left", "L", "Slight Left", "L", "Right", "R", "Sharp Right", "R", "Slight Right", "R", "Straight", "S", "U turn", "U", "Control", IF('Cue sheet exported from RwGPS'!E192='Cue sheet exported from RwGPS'!E191, "", "S"), "")</f>
        <v>R</v>
      </c>
      <c r="C195" s="5" t="s">
        <v>12</v>
      </c>
      <c r="D195" s="4" t="str">
        <f>IF(ISBLANK('Cue sheet exported from RwGPS'!D191), "Finish control", 'Cue sheet exported from RwGPS'!D191)</f>
        <v>Exit onto King George Boulevard Frontage East</v>
      </c>
      <c r="E195" s="5">
        <f>IF(ISBLANK('Cue sheet exported from RwGPS'!E192), "", 'Cue sheet exported from RwGPS'!E192-'Cue sheet exported from RwGPS'!E191)</f>
        <v>0.5</v>
      </c>
    </row>
    <row r="196" spans="1:5">
      <c r="A196" s="5">
        <f>IF(ISNUMBER('Cue sheet exported from RwGPS'!E192), 'Cue sheet exported from RwGPS'!E192, "")</f>
        <v>481.8</v>
      </c>
      <c r="B196" s="6" t="str">
        <f>_xlfn.SWITCH('Cue sheet exported from RwGPS'!C192, "Left", "L", "Sharp Left", "L", "Slight Left", "L", "Right", "R", "Sharp Right", "R", "Slight Right", "R", "Straight", "S", "U turn", "U", "Control", IF('Cue sheet exported from RwGPS'!E193='Cue sheet exported from RwGPS'!E192, "", "S"), "")</f>
        <v>L</v>
      </c>
      <c r="C196" s="5" t="s">
        <v>11</v>
      </c>
      <c r="D196" s="4" t="str">
        <f>IF(ISBLANK('Cue sheet exported from RwGPS'!D192), "Finish control", 'Cue sheet exported from RwGPS'!D192)</f>
        <v>Turn left onto Colebrook Road</v>
      </c>
      <c r="E196" s="5">
        <f>IF(ISBLANK('Cue sheet exported from RwGPS'!E193), "", 'Cue sheet exported from RwGPS'!E193-'Cue sheet exported from RwGPS'!E192)</f>
        <v>9.9999999999965894E-2</v>
      </c>
    </row>
    <row r="197" spans="1:5">
      <c r="A197" s="5">
        <f>IF(ISNUMBER('Cue sheet exported from RwGPS'!E193), 'Cue sheet exported from RwGPS'!E193, "")</f>
        <v>481.9</v>
      </c>
      <c r="B197" s="6" t="str">
        <f>_xlfn.SWITCH('Cue sheet exported from RwGPS'!C193, "Left", "L", "Sharp Left", "L", "Slight Left", "L", "Right", "R", "Sharp Right", "R", "Slight Right", "R", "Straight", "S", "U turn", "U", "Control", IF('Cue sheet exported from RwGPS'!E194='Cue sheet exported from RwGPS'!E193, "", "S"), "")</f>
        <v>R</v>
      </c>
      <c r="C197" s="5" t="s">
        <v>12</v>
      </c>
      <c r="D197" s="4" t="str">
        <f>IF(ISBLANK('Cue sheet exported from RwGPS'!D193), "Finish control", 'Cue sheet exported from RwGPS'!D193)</f>
        <v>Turn right</v>
      </c>
      <c r="E197" s="5">
        <f>IF(ISBLANK('Cue sheet exported from RwGPS'!E194), "", 'Cue sheet exported from RwGPS'!E194-'Cue sheet exported from RwGPS'!E193)</f>
        <v>0.10000000000002274</v>
      </c>
    </row>
    <row r="198" spans="1:5">
      <c r="A198" s="5">
        <f>IF(ISNUMBER('Cue sheet exported from RwGPS'!E194), 'Cue sheet exported from RwGPS'!E194, "")</f>
        <v>482</v>
      </c>
      <c r="B198" s="6" t="str">
        <f>_xlfn.SWITCH('Cue sheet exported from RwGPS'!C194, "Left", "L", "Sharp Left", "L", "Slight Left", "L", "Right", "R", "Sharp Right", "R", "Slight Right", "R", "Straight", "S", "U turn", "U", "Control", IF('Cue sheet exported from RwGPS'!E195='Cue sheet exported from RwGPS'!E194, "", "S"), "")</f>
        <v>L</v>
      </c>
      <c r="C198" s="5" t="s">
        <v>11</v>
      </c>
      <c r="D198" s="4" t="str">
        <f>IF(ISBLANK('Cue sheet exported from RwGPS'!D194), "Finish control", 'Cue sheet exported from RwGPS'!D194)</f>
        <v>Turn left onto Colebrook Road</v>
      </c>
      <c r="E198" s="5">
        <f>IF(ISBLANK('Cue sheet exported from RwGPS'!E195), "", 'Cue sheet exported from RwGPS'!E195-'Cue sheet exported from RwGPS'!E194)</f>
        <v>3.6999999999999886</v>
      </c>
    </row>
    <row r="199" spans="1:5">
      <c r="A199" s="5">
        <f>IF(ISNUMBER('Cue sheet exported from RwGPS'!E195), 'Cue sheet exported from RwGPS'!E195, "")</f>
        <v>485.7</v>
      </c>
      <c r="B199" s="6" t="str">
        <f>_xlfn.SWITCH('Cue sheet exported from RwGPS'!C195, "Left", "L", "Sharp Left", "L", "Slight Left", "L", "Right", "R", "Sharp Right", "R", "Slight Right", "R", "Straight", "S", "U turn", "U", "Control", IF('Cue sheet exported from RwGPS'!E196='Cue sheet exported from RwGPS'!E195, "", "S"), "")</f>
        <v>L</v>
      </c>
      <c r="C199" s="5" t="s">
        <v>14</v>
      </c>
      <c r="D199" s="4" t="str">
        <f>IF(ISBLANK('Cue sheet exported from RwGPS'!D195), "Finish control", 'Cue sheet exported from RwGPS'!D195)</f>
        <v>Turn left onto 127A Street</v>
      </c>
      <c r="E199" s="5">
        <f>IF(ISBLANK('Cue sheet exported from RwGPS'!E196), "", 'Cue sheet exported from RwGPS'!E196-'Cue sheet exported from RwGPS'!E195)</f>
        <v>0.10000000000002274</v>
      </c>
    </row>
    <row r="200" spans="1:5">
      <c r="A200" s="5">
        <f>IF(ISNUMBER('Cue sheet exported from RwGPS'!E196), 'Cue sheet exported from RwGPS'!E196, "")</f>
        <v>485.8</v>
      </c>
      <c r="B200" s="6" t="str">
        <f>_xlfn.SWITCH('Cue sheet exported from RwGPS'!C196, "Left", "L", "Sharp Left", "L", "Slight Left", "L", "Right", "R", "Sharp Right", "R", "Slight Right", "R", "Straight", "S", "U turn", "U", "Control", IF('Cue sheet exported from RwGPS'!E197='Cue sheet exported from RwGPS'!E196, "", "S"), "")</f>
        <v>L</v>
      </c>
      <c r="C200" s="5" t="s">
        <v>13</v>
      </c>
      <c r="D200" s="4" t="str">
        <f>IF(ISBLANK('Cue sheet exported from RwGPS'!D196), "Finish control", 'Cue sheet exported from RwGPS'!D196)</f>
        <v>Turn left onto Railway Road</v>
      </c>
      <c r="E200" s="5">
        <f>IF(ISBLANK('Cue sheet exported from RwGPS'!E197), "", 'Cue sheet exported from RwGPS'!E197-'Cue sheet exported from RwGPS'!E196)</f>
        <v>0.89999999999997726</v>
      </c>
    </row>
    <row r="201" spans="1:5">
      <c r="A201" s="5">
        <f>IF(ISNUMBER('Cue sheet exported from RwGPS'!E197), 'Cue sheet exported from RwGPS'!E197, "")</f>
        <v>486.7</v>
      </c>
      <c r="B201" s="6" t="str">
        <f>_xlfn.SWITCH('Cue sheet exported from RwGPS'!C197, "Left", "L", "Sharp Left", "L", "Slight Left", "L", "Right", "R", "Sharp Right", "R", "Slight Right", "R", "Straight", "S", "U turn", "U", "Control", IF('Cue sheet exported from RwGPS'!E198='Cue sheet exported from RwGPS'!E197, "", "S"), "")</f>
        <v>S</v>
      </c>
      <c r="C201" s="5" t="s">
        <v>14</v>
      </c>
      <c r="D201" s="4" t="str">
        <f>IF(ISBLANK('Cue sheet exported from RwGPS'!D197), "Finish control", 'Cue sheet exported from RwGPS'!D197)</f>
        <v>At end of parking lot, continue onto trail</v>
      </c>
      <c r="E201" s="5">
        <f>IF(ISBLANK('Cue sheet exported from RwGPS'!E198), "", 'Cue sheet exported from RwGPS'!E198-'Cue sheet exported from RwGPS'!E197)</f>
        <v>1</v>
      </c>
    </row>
    <row r="202" spans="1:5">
      <c r="A202" s="5">
        <f>IF(ISNUMBER('Cue sheet exported from RwGPS'!E198), 'Cue sheet exported from RwGPS'!E198, "")</f>
        <v>487.7</v>
      </c>
      <c r="B202" s="6" t="str">
        <f>_xlfn.SWITCH('Cue sheet exported from RwGPS'!C198, "Left", "L", "Sharp Left", "L", "Slight Left", "L", "Right", "R", "Sharp Right", "R", "Slight Right", "R", "Straight", "S", "U turn", "U", "Control", IF('Cue sheet exported from RwGPS'!E199='Cue sheet exported from RwGPS'!E198, "", "S"), "")</f>
        <v>L</v>
      </c>
      <c r="C202" s="5" t="s">
        <v>11</v>
      </c>
      <c r="D202" s="4" t="str">
        <f>IF(ISBLANK('Cue sheet exported from RwGPS'!D198), "Finish control", 'Cue sheet exported from RwGPS'!D198)</f>
        <v>Turn left onto Boundary Bay Dyke Trail/​Serpentine Greenway</v>
      </c>
      <c r="E202" s="5">
        <f>IF(ISBLANK('Cue sheet exported from RwGPS'!E199), "", 'Cue sheet exported from RwGPS'!E199-'Cue sheet exported from RwGPS'!E198)</f>
        <v>3.9000000000000341</v>
      </c>
    </row>
    <row r="203" spans="1:5">
      <c r="A203" s="5">
        <f>IF(ISNUMBER('Cue sheet exported from RwGPS'!E199), 'Cue sheet exported from RwGPS'!E199, "")</f>
        <v>491.6</v>
      </c>
      <c r="B203" s="6" t="str">
        <f>_xlfn.SWITCH('Cue sheet exported from RwGPS'!C199, "Left", "L", "Sharp Left", "L", "Slight Left", "L", "Right", "R", "Sharp Right", "R", "Slight Right", "R", "Straight", "S", "U turn", "U", "Control", IF('Cue sheet exported from RwGPS'!E200='Cue sheet exported from RwGPS'!E199, "", "S"), "")</f>
        <v>R</v>
      </c>
      <c r="C203" s="5" t="s">
        <v>12</v>
      </c>
      <c r="D203" s="4" t="str">
        <f>IF(ISBLANK('Cue sheet exported from RwGPS'!D199), "Finish control", 'Cue sheet exported from RwGPS'!D199)</f>
        <v>Turn right through gate onto 112 Street</v>
      </c>
      <c r="E203" s="5">
        <f>IF(ISBLANK('Cue sheet exported from RwGPS'!E200), "", 'Cue sheet exported from RwGPS'!E200-'Cue sheet exported from RwGPS'!E199)</f>
        <v>0.69999999999998863</v>
      </c>
    </row>
    <row r="204" spans="1:5">
      <c r="A204" s="5">
        <f>IF(ISNUMBER('Cue sheet exported from RwGPS'!E200), 'Cue sheet exported from RwGPS'!E200, "")</f>
        <v>492.3</v>
      </c>
      <c r="B204" s="6" t="str">
        <f>_xlfn.SWITCH('Cue sheet exported from RwGPS'!C200, "Left", "L", "Sharp Left", "L", "Slight Left", "L", "Right", "R", "Sharp Right", "R", "Slight Right", "R", "Straight", "S", "U turn", "U", "Control", IF('Cue sheet exported from RwGPS'!E201='Cue sheet exported from RwGPS'!E200, "", "S"), "")</f>
        <v>L</v>
      </c>
      <c r="C204" s="5" t="s">
        <v>11</v>
      </c>
      <c r="D204" s="4" t="str">
        <f>IF(ISBLANK('Cue sheet exported from RwGPS'!D200), "Finish control", 'Cue sheet exported from RwGPS'!D200)</f>
        <v>Turn left onto Hornby Drive</v>
      </c>
      <c r="E204" s="5">
        <f>IF(ISBLANK('Cue sheet exported from RwGPS'!E201), "", 'Cue sheet exported from RwGPS'!E201-'Cue sheet exported from RwGPS'!E200)</f>
        <v>3.6999999999999886</v>
      </c>
    </row>
    <row r="205" spans="1:5">
      <c r="A205" s="5">
        <f>IF(ISNUMBER('Cue sheet exported from RwGPS'!E201), 'Cue sheet exported from RwGPS'!E201, "")</f>
        <v>496</v>
      </c>
      <c r="B205" s="6" t="str">
        <f>_xlfn.SWITCH('Cue sheet exported from RwGPS'!C201, "Left", "L", "Sharp Left", "L", "Slight Left", "L", "Right", "R", "Sharp Right", "R", "Slight Right", "R", "Straight", "S", "U turn", "U", "Control", IF('Cue sheet exported from RwGPS'!E202='Cue sheet exported from RwGPS'!E201, "", "S"), "")</f>
        <v>L</v>
      </c>
      <c r="C205" s="5" t="s">
        <v>11</v>
      </c>
      <c r="D205" s="4" t="str">
        <f>IF(ISBLANK('Cue sheet exported from RwGPS'!D201), "Finish control", 'Cue sheet exported from RwGPS'!D201)</f>
        <v>Turn left onto Ladner Trunk Road</v>
      </c>
      <c r="E205" s="5">
        <f>IF(ISBLANK('Cue sheet exported from RwGPS'!E202), "", 'Cue sheet exported from RwGPS'!E202-'Cue sheet exported from RwGPS'!E201)</f>
        <v>8.6999999999999886</v>
      </c>
    </row>
    <row r="206" spans="1:5">
      <c r="A206" s="5">
        <f>IF(ISNUMBER('Cue sheet exported from RwGPS'!E202), 'Cue sheet exported from RwGPS'!E202, "")</f>
        <v>504.7</v>
      </c>
      <c r="B206" s="6" t="str">
        <f>_xlfn.SWITCH('Cue sheet exported from RwGPS'!C202, "Left", "L", "Sharp Left", "L", "Slight Left", "L", "Right", "R", "Sharp Right", "R", "Slight Right", "R", "Straight", "S", "U turn", "U", "Control", IF('Cue sheet exported from RwGPS'!E203='Cue sheet exported from RwGPS'!E202, "", "S"), "")</f>
        <v/>
      </c>
      <c r="C206" s="5"/>
      <c r="D206" s="4" t="str">
        <f>IF(ISBLANK('Cue sheet exported from RwGPS'!D202), "Finish control", 'Cue sheet exported from RwGPS'!D202)</f>
        <v>Control 8 - Ladner - Info</v>
      </c>
      <c r="E206" s="5">
        <f>IF(ISBLANK('Cue sheet exported from RwGPS'!E203), "", 'Cue sheet exported from RwGPS'!E203-'Cue sheet exported from RwGPS'!E202)</f>
        <v>0</v>
      </c>
    </row>
    <row r="207" spans="1:5">
      <c r="A207" s="5">
        <f>IF(ISNUMBER('Cue sheet exported from RwGPS'!E203), 'Cue sheet exported from RwGPS'!E203, "")</f>
        <v>504.7</v>
      </c>
      <c r="B207" s="6" t="str">
        <f>_xlfn.SWITCH('Cue sheet exported from RwGPS'!C203, "Left", "L", "Sharp Left", "L", "Slight Left", "L", "Right", "R", "Sharp Right", "R", "Slight Right", "R", "Straight", "S", "U turn", "U", "Control", IF('Cue sheet exported from RwGPS'!E204='Cue sheet exported from RwGPS'!E203, "", "S"), "")</f>
        <v>R</v>
      </c>
      <c r="C207" s="5" t="s">
        <v>15</v>
      </c>
      <c r="D207" s="4" t="str">
        <f>IF(ISBLANK('Cue sheet exported from RwGPS'!D203), "Finish control", 'Cue sheet exported from RwGPS'!D203)</f>
        <v>Turn right onto Elliott Street</v>
      </c>
      <c r="E207" s="5">
        <f>IF(ISBLANK('Cue sheet exported from RwGPS'!E204), "", 'Cue sheet exported from RwGPS'!E204-'Cue sheet exported from RwGPS'!E203)</f>
        <v>0.40000000000003411</v>
      </c>
    </row>
    <row r="208" spans="1:5">
      <c r="A208" s="5">
        <f>IF(ISNUMBER('Cue sheet exported from RwGPS'!E204), 'Cue sheet exported from RwGPS'!E204, "")</f>
        <v>505.1</v>
      </c>
      <c r="B208" s="6" t="str">
        <f>_xlfn.SWITCH('Cue sheet exported from RwGPS'!C204, "Left", "L", "Sharp Left", "L", "Slight Left", "L", "Right", "R", "Sharp Right", "R", "Slight Right", "R", "Straight", "S", "U turn", "U", "Control", IF('Cue sheet exported from RwGPS'!E205='Cue sheet exported from RwGPS'!E204, "", "S"), "")</f>
        <v>R</v>
      </c>
      <c r="C208" s="5" t="s">
        <v>17</v>
      </c>
      <c r="D208" s="4" t="str">
        <f>IF(ISBLANK('Cue sheet exported from RwGPS'!D204), "Finish control", 'Cue sheet exported from RwGPS'!D204)</f>
        <v>Turn right onto River Road</v>
      </c>
      <c r="E208" s="5">
        <f>IF(ISBLANK('Cue sheet exported from RwGPS'!E205), "", 'Cue sheet exported from RwGPS'!E205-'Cue sheet exported from RwGPS'!E204)</f>
        <v>0.79999999999995453</v>
      </c>
    </row>
    <row r="209" spans="1:5">
      <c r="A209" s="5">
        <f>IF(ISNUMBER('Cue sheet exported from RwGPS'!E205), 'Cue sheet exported from RwGPS'!E205, "")</f>
        <v>505.9</v>
      </c>
      <c r="B209" s="6" t="str">
        <f>_xlfn.SWITCH('Cue sheet exported from RwGPS'!C205, "Left", "L", "Sharp Left", "L", "Slight Left", "L", "Right", "R", "Sharp Right", "R", "Slight Right", "R", "Straight", "S", "U turn", "U", "Control", IF('Cue sheet exported from RwGPS'!E206='Cue sheet exported from RwGPS'!E205, "", "S"), "")</f>
        <v>L</v>
      </c>
      <c r="C209" s="5" t="s">
        <v>12</v>
      </c>
      <c r="D209" s="4" t="str">
        <f>IF(ISBLANK('Cue sheet exported from RwGPS'!D205), "Finish control", 'Cue sheet exported from RwGPS'!D205)</f>
        <v>Turn left onto Ferry Road</v>
      </c>
      <c r="E209" s="5">
        <f>IF(ISBLANK('Cue sheet exported from RwGPS'!E206), "", 'Cue sheet exported from RwGPS'!E206-'Cue sheet exported from RwGPS'!E205)</f>
        <v>1.6000000000000227</v>
      </c>
    </row>
    <row r="210" spans="1:5">
      <c r="A210" s="5">
        <f>IF(ISNUMBER('Cue sheet exported from RwGPS'!E206), 'Cue sheet exported from RwGPS'!E206, "")</f>
        <v>507.5</v>
      </c>
      <c r="B210" s="6" t="str">
        <f>_xlfn.SWITCH('Cue sheet exported from RwGPS'!C206, "Left", "L", "Sharp Left", "L", "Slight Left", "L", "Right", "R", "Sharp Right", "R", "Slight Right", "R", "Straight", "S", "U turn", "U", "Control", IF('Cue sheet exported from RwGPS'!E207='Cue sheet exported from RwGPS'!E206, "", "S"), "")</f>
        <v>R</v>
      </c>
      <c r="C210" s="5" t="s">
        <v>13</v>
      </c>
      <c r="D210" s="4" t="str">
        <f>IF(ISBLANK('Cue sheet exported from RwGPS'!D206), "Finish control", 'Cue sheet exported from RwGPS'!D206)</f>
        <v>Turn right onto Millennium Trail</v>
      </c>
      <c r="E210" s="5">
        <f>IF(ISBLANK('Cue sheet exported from RwGPS'!E207), "", 'Cue sheet exported from RwGPS'!E207-'Cue sheet exported from RwGPS'!E206)</f>
        <v>0.89999999999997726</v>
      </c>
    </row>
    <row r="211" spans="1:5">
      <c r="A211" s="5">
        <f>IF(ISNUMBER('Cue sheet exported from RwGPS'!E207), 'Cue sheet exported from RwGPS'!E207, "")</f>
        <v>508.4</v>
      </c>
      <c r="B211" s="6" t="str">
        <f>_xlfn.SWITCH('Cue sheet exported from RwGPS'!C207, "Left", "L", "Sharp Left", "L", "Slight Left", "L", "Right", "R", "Sharp Right", "R", "Slight Right", "R", "Straight", "S", "U turn", "U", "Control", IF('Cue sheet exported from RwGPS'!E208='Cue sheet exported from RwGPS'!E207, "", "S"), "")</f>
        <v>L</v>
      </c>
      <c r="C211" s="5" t="s">
        <v>13</v>
      </c>
      <c r="D211" s="4" t="str">
        <f>IF(ISBLANK('Cue sheet exported from RwGPS'!D207), "Finish control", 'Cue sheet exported from RwGPS'!D207)</f>
        <v>Turn left onto Millennium Trail</v>
      </c>
      <c r="E211" s="5">
        <f>IF(ISBLANK('Cue sheet exported from RwGPS'!E208), "", 'Cue sheet exported from RwGPS'!E208-'Cue sheet exported from RwGPS'!E207)</f>
        <v>0.70000000000004547</v>
      </c>
    </row>
    <row r="212" spans="1:5">
      <c r="A212" s="5">
        <f>IF(ISNUMBER('Cue sheet exported from RwGPS'!E208), 'Cue sheet exported from RwGPS'!E208, "")</f>
        <v>509.1</v>
      </c>
      <c r="B212" s="6" t="str">
        <f>_xlfn.SWITCH('Cue sheet exported from RwGPS'!C208, "Left", "L", "Sharp Left", "L", "Slight Left", "L", "Right", "R", "Sharp Right", "R", "Slight Right", "R", "Straight", "S", "U turn", "U", "Control", IF('Cue sheet exported from RwGPS'!E209='Cue sheet exported from RwGPS'!E208, "", "S"), "")</f>
        <v>R</v>
      </c>
      <c r="C212" s="5" t="s">
        <v>13</v>
      </c>
      <c r="D212" s="4" t="str">
        <f>IF(ISBLANK('Cue sheet exported from RwGPS'!D208), "Finish control", 'Cue sheet exported from RwGPS'!D208)</f>
        <v>Turn right onto 60 Avenue</v>
      </c>
      <c r="E212" s="5">
        <f>IF(ISBLANK('Cue sheet exported from RwGPS'!E209), "", 'Cue sheet exported from RwGPS'!E209-'Cue sheet exported from RwGPS'!E208)</f>
        <v>0.89999999999997726</v>
      </c>
    </row>
    <row r="213" spans="1:5">
      <c r="A213" s="5">
        <f>IF(ISNUMBER('Cue sheet exported from RwGPS'!E209), 'Cue sheet exported from RwGPS'!E209, "")</f>
        <v>510</v>
      </c>
      <c r="B213" s="6" t="str">
        <f>_xlfn.SWITCH('Cue sheet exported from RwGPS'!C209, "Left", "L", "Sharp Left", "L", "Slight Left", "L", "Right", "R", "Sharp Right", "R", "Slight Right", "R", "Straight", "S", "U turn", "U", "Control", IF('Cue sheet exported from RwGPS'!E210='Cue sheet exported from RwGPS'!E209, "", "S"), "")</f>
        <v>L</v>
      </c>
      <c r="C213" s="5" t="s">
        <v>17</v>
      </c>
      <c r="D213" s="4" t="str">
        <f>IF(ISBLANK('Cue sheet exported from RwGPS'!D209), "Finish control", 'Cue sheet exported from RwGPS'!D209)</f>
        <v>Turn left onto 62B Street</v>
      </c>
      <c r="E213" s="5">
        <f>IF(ISBLANK('Cue sheet exported from RwGPS'!E210), "", 'Cue sheet exported from RwGPS'!E210-'Cue sheet exported from RwGPS'!E209)</f>
        <v>9.7000000000000455</v>
      </c>
    </row>
    <row r="214" spans="1:5">
      <c r="A214" s="5">
        <f>IF(ISNUMBER('Cue sheet exported from RwGPS'!E210), 'Cue sheet exported from RwGPS'!E210, "")</f>
        <v>519.70000000000005</v>
      </c>
      <c r="B214" s="6" t="str">
        <f>_xlfn.SWITCH('Cue sheet exported from RwGPS'!C210, "Left", "L", "Sharp Left", "L", "Slight Left", "L", "Right", "R", "Sharp Right", "R", "Slight Right", "R", "Straight", "S", "U turn", "U", "Control", IF('Cue sheet exported from RwGPS'!E211='Cue sheet exported from RwGPS'!E210, "", "S"), "")</f>
        <v>L</v>
      </c>
      <c r="C214" s="5" t="s">
        <v>17</v>
      </c>
      <c r="D214" s="4" t="str">
        <f>IF(ISBLANK('Cue sheet exported from RwGPS'!D210), "Finish control", 'Cue sheet exported from RwGPS'!D210)</f>
        <v>At roundabout, take exit 2 onto River Road</v>
      </c>
      <c r="E214" s="5">
        <f>IF(ISBLANK('Cue sheet exported from RwGPS'!E211), "", 'Cue sheet exported from RwGPS'!E211-'Cue sheet exported from RwGPS'!E210)</f>
        <v>0.79999999999995453</v>
      </c>
    </row>
    <row r="215" spans="1:5">
      <c r="A215" s="5">
        <f>IF(ISNUMBER('Cue sheet exported from RwGPS'!E211), 'Cue sheet exported from RwGPS'!E211, "")</f>
        <v>520.5</v>
      </c>
      <c r="B215" s="6" t="str">
        <f>_xlfn.SWITCH('Cue sheet exported from RwGPS'!C211, "Left", "L", "Sharp Left", "L", "Slight Left", "L", "Right", "R", "Sharp Right", "R", "Slight Right", "R", "Straight", "S", "U turn", "U", "Control", IF('Cue sheet exported from RwGPS'!E212='Cue sheet exported from RwGPS'!E211, "", "S"), "")</f>
        <v>R</v>
      </c>
      <c r="C215" s="5" t="s">
        <v>18</v>
      </c>
      <c r="D215" s="4" t="str">
        <f>IF(ISBLANK('Cue sheet exported from RwGPS'!D211), "Finish control", 'Cue sheet exported from RwGPS'!D211)</f>
        <v>Turn right onto River Road</v>
      </c>
      <c r="E215" s="5">
        <f>IF(ISBLANK('Cue sheet exported from RwGPS'!E212), "", 'Cue sheet exported from RwGPS'!E212-'Cue sheet exported from RwGPS'!E211)</f>
        <v>0.20000000000004547</v>
      </c>
    </row>
    <row r="216" spans="1:5">
      <c r="A216" s="5">
        <f>IF(ISNUMBER('Cue sheet exported from RwGPS'!E212), 'Cue sheet exported from RwGPS'!E212, "")</f>
        <v>520.70000000000005</v>
      </c>
      <c r="B216" s="6" t="str">
        <f>_xlfn.SWITCH('Cue sheet exported from RwGPS'!C212, "Left", "L", "Sharp Left", "L", "Slight Left", "L", "Right", "R", "Sharp Right", "R", "Slight Right", "R", "Straight", "S", "U turn", "U", "Control", IF('Cue sheet exported from RwGPS'!E213='Cue sheet exported from RwGPS'!E212, "", "S"), "")</f>
        <v>L</v>
      </c>
      <c r="C216" s="5" t="s">
        <v>14</v>
      </c>
      <c r="D216" s="4" t="str">
        <f>IF(ISBLANK('Cue sheet exported from RwGPS'!D212), "Finish control", 'Cue sheet exported from RwGPS'!D212)</f>
        <v>Turn left onto Nordel Way</v>
      </c>
      <c r="E216" s="5">
        <f>IF(ISBLANK('Cue sheet exported from RwGPS'!E213), "", 'Cue sheet exported from RwGPS'!E213-'Cue sheet exported from RwGPS'!E212)</f>
        <v>0.69999999999993179</v>
      </c>
    </row>
    <row r="217" spans="1:5">
      <c r="A217" s="5">
        <f>IF(ISNUMBER('Cue sheet exported from RwGPS'!E213), 'Cue sheet exported from RwGPS'!E213, "")</f>
        <v>521.4</v>
      </c>
      <c r="B217" s="6" t="str">
        <f>_xlfn.SWITCH('Cue sheet exported from RwGPS'!C213, "Left", "L", "Sharp Left", "L", "Slight Left", "L", "Right", "R", "Sharp Right", "R", "Slight Right", "R", "Straight", "S", "U turn", "U", "Control", IF('Cue sheet exported from RwGPS'!E214='Cue sheet exported from RwGPS'!E213, "", "S"), "")</f>
        <v>L</v>
      </c>
      <c r="C217" s="5" t="s">
        <v>13</v>
      </c>
      <c r="D217" s="4" t="str">
        <f>IF(ISBLANK('Cue sheet exported from RwGPS'!D213), "Finish control", 'Cue sheet exported from RwGPS'!D213)</f>
        <v>Turn left onto Alex Fraser Bridge Bike Route (wrong-side sidewalk)</v>
      </c>
      <c r="E217" s="5">
        <f>IF(ISBLANK('Cue sheet exported from RwGPS'!E214), "", 'Cue sheet exported from RwGPS'!E214-'Cue sheet exported from RwGPS'!E213)</f>
        <v>0.39999999999997726</v>
      </c>
    </row>
    <row r="218" spans="1:5">
      <c r="A218" s="5">
        <f>IF(ISNUMBER('Cue sheet exported from RwGPS'!E214), 'Cue sheet exported from RwGPS'!E214, "")</f>
        <v>521.79999999999995</v>
      </c>
      <c r="B218" s="6" t="str">
        <f>_xlfn.SWITCH('Cue sheet exported from RwGPS'!C214, "Left", "L", "Sharp Left", "L", "Slight Left", "L", "Right", "R", "Sharp Right", "R", "Slight Right", "R", "Straight", "S", "U turn", "U", "Control", IF('Cue sheet exported from RwGPS'!E215='Cue sheet exported from RwGPS'!E214, "", "S"), "")</f>
        <v>L</v>
      </c>
      <c r="C218" s="5" t="s">
        <v>15</v>
      </c>
      <c r="D218" s="4" t="str">
        <f>IF(ISBLANK('Cue sheet exported from RwGPS'!D214), "Finish control", 'Cue sheet exported from RwGPS'!D214)</f>
        <v>Keep left</v>
      </c>
      <c r="E218" s="5">
        <f>IF(ISBLANK('Cue sheet exported from RwGPS'!E215), "", 'Cue sheet exported from RwGPS'!E215-'Cue sheet exported from RwGPS'!E214)</f>
        <v>0.20000000000004547</v>
      </c>
    </row>
    <row r="219" spans="1:5">
      <c r="A219" s="5">
        <f>IF(ISNUMBER('Cue sheet exported from RwGPS'!E215), 'Cue sheet exported from RwGPS'!E215, "")</f>
        <v>522</v>
      </c>
      <c r="B219" s="6" t="str">
        <f>_xlfn.SWITCH('Cue sheet exported from RwGPS'!C215, "Left", "L", "Sharp Left", "L", "Slight Left", "L", "Right", "R", "Sharp Right", "R", "Slight Right", "R", "Straight", "S", "U turn", "U", "Control", IF('Cue sheet exported from RwGPS'!E216='Cue sheet exported from RwGPS'!E215, "", "S"), "")</f>
        <v>R</v>
      </c>
      <c r="C219" s="5" t="s">
        <v>15</v>
      </c>
      <c r="D219" s="4" t="str">
        <f>IF(ISBLANK('Cue sheet exported from RwGPS'!D215), "Finish control", 'Cue sheet exported from RwGPS'!D215)</f>
        <v>Turn sharp right</v>
      </c>
      <c r="E219" s="5">
        <f>IF(ISBLANK('Cue sheet exported from RwGPS'!E216), "", 'Cue sheet exported from RwGPS'!E216-'Cue sheet exported from RwGPS'!E215)</f>
        <v>2.7999999999999545</v>
      </c>
    </row>
    <row r="220" spans="1:5">
      <c r="A220" s="5">
        <f>IF(ISNUMBER('Cue sheet exported from RwGPS'!E216), 'Cue sheet exported from RwGPS'!E216, "")</f>
        <v>524.79999999999995</v>
      </c>
      <c r="B220" s="6" t="str">
        <f>_xlfn.SWITCH('Cue sheet exported from RwGPS'!C216, "Left", "L", "Sharp Left", "L", "Slight Left", "L", "Right", "R", "Sharp Right", "R", "Slight Right", "R", "Straight", "S", "U turn", "U", "Control", IF('Cue sheet exported from RwGPS'!E217='Cue sheet exported from RwGPS'!E216, "", "S"), "")</f>
        <v>L</v>
      </c>
      <c r="C220" s="5" t="s">
        <v>15</v>
      </c>
      <c r="D220" s="4" t="str">
        <f>IF(ISBLANK('Cue sheet exported from RwGPS'!D216), "Finish control", 'Cue sheet exported from RwGPS'!D216)</f>
        <v>Take crosswalk across Cliveden Avenue</v>
      </c>
      <c r="E220" s="5">
        <f>IF(ISBLANK('Cue sheet exported from RwGPS'!E217), "", 'Cue sheet exported from RwGPS'!E217-'Cue sheet exported from RwGPS'!E216)</f>
        <v>1.1000000000000227</v>
      </c>
    </row>
    <row r="221" spans="1:5">
      <c r="A221" s="5">
        <f>IF(ISNUMBER('Cue sheet exported from RwGPS'!E217), 'Cue sheet exported from RwGPS'!E217, "")</f>
        <v>525.9</v>
      </c>
      <c r="B221" s="6" t="str">
        <f>_xlfn.SWITCH('Cue sheet exported from RwGPS'!C217, "Left", "L", "Sharp Left", "L", "Slight Left", "L", "Right", "R", "Sharp Right", "R", "Slight Right", "R", "Straight", "S", "U turn", "U", "Control", IF('Cue sheet exported from RwGPS'!E218='Cue sheet exported from RwGPS'!E217, "", "S"), "")</f>
        <v>R</v>
      </c>
      <c r="C221" s="5" t="s">
        <v>14</v>
      </c>
      <c r="D221" s="4" t="str">
        <f>IF(ISBLANK('Cue sheet exported from RwGPS'!D217), "Finish control", 'Cue sheet exported from RwGPS'!D217)</f>
        <v>Turn right onto Boundary Road</v>
      </c>
      <c r="E221" s="5">
        <f>IF(ISBLANK('Cue sheet exported from RwGPS'!E218), "", 'Cue sheet exported from RwGPS'!E218-'Cue sheet exported from RwGPS'!E217)</f>
        <v>0.10000000000002274</v>
      </c>
    </row>
    <row r="222" spans="1:5">
      <c r="A222" s="5">
        <f>IF(ISNUMBER('Cue sheet exported from RwGPS'!E218), 'Cue sheet exported from RwGPS'!E218, "")</f>
        <v>526</v>
      </c>
      <c r="B222" s="6" t="str">
        <f>_xlfn.SWITCH('Cue sheet exported from RwGPS'!C218, "Left", "L", "Sharp Left", "L", "Slight Left", "L", "Right", "R", "Sharp Right", "R", "Slight Right", "R", "Straight", "S", "U turn", "U", "Control", IF('Cue sheet exported from RwGPS'!E219='Cue sheet exported from RwGPS'!E218, "", "S"), "")</f>
        <v>R</v>
      </c>
      <c r="C222" s="5" t="s">
        <v>18</v>
      </c>
      <c r="D222" s="4" t="str">
        <f>IF(ISBLANK('Cue sheet exported from RwGPS'!D218), "Finish control", 'Cue sheet exported from RwGPS'!D218)</f>
        <v>Turn slight right onto Dyke Road</v>
      </c>
      <c r="E222" s="5">
        <f>IF(ISBLANK('Cue sheet exported from RwGPS'!E219), "", 'Cue sheet exported from RwGPS'!E219-'Cue sheet exported from RwGPS'!E218)</f>
        <v>1.2000000000000455</v>
      </c>
    </row>
    <row r="223" spans="1:5">
      <c r="A223" s="5">
        <f>IF(ISNUMBER('Cue sheet exported from RwGPS'!E219), 'Cue sheet exported from RwGPS'!E219, "")</f>
        <v>527.20000000000005</v>
      </c>
      <c r="B223" s="6" t="str">
        <f>_xlfn.SWITCH('Cue sheet exported from RwGPS'!C219, "Left", "L", "Sharp Left", "L", "Slight Left", "L", "Right", "R", "Sharp Right", "R", "Slight Right", "R", "Straight", "S", "U turn", "U", "Control", IF('Cue sheet exported from RwGPS'!E220='Cue sheet exported from RwGPS'!E219, "", "S"), "")</f>
        <v>S</v>
      </c>
      <c r="C223" s="5" t="s">
        <v>18</v>
      </c>
      <c r="D223" s="4" t="str">
        <f>IF(ISBLANK('Cue sheet exported from RwGPS'!D219), "Finish control", 'Cue sheet exported from RwGPS'!D219)</f>
        <v>Continue onto Fraserwood Way</v>
      </c>
      <c r="E223" s="5">
        <f>IF(ISBLANK('Cue sheet exported from RwGPS'!E220), "", 'Cue sheet exported from RwGPS'!E220-'Cue sheet exported from RwGPS'!E219)</f>
        <v>0.5</v>
      </c>
    </row>
    <row r="224" spans="1:5">
      <c r="A224" s="5">
        <f>IF(ISNUMBER('Cue sheet exported from RwGPS'!E220), 'Cue sheet exported from RwGPS'!E220, "")</f>
        <v>527.70000000000005</v>
      </c>
      <c r="B224" s="6" t="str">
        <f>_xlfn.SWITCH('Cue sheet exported from RwGPS'!C220, "Left", "L", "Sharp Left", "L", "Slight Left", "L", "Right", "R", "Sharp Right", "R", "Slight Right", "R", "Straight", "S", "U turn", "U", "Control", IF('Cue sheet exported from RwGPS'!E221='Cue sheet exported from RwGPS'!E220, "", "S"), "")</f>
        <v>L</v>
      </c>
      <c r="C224" s="5" t="s">
        <v>18</v>
      </c>
      <c r="D224" s="4" t="str">
        <f>IF(ISBLANK('Cue sheet exported from RwGPS'!D220), "Finish control", 'Cue sheet exported from RwGPS'!D220)</f>
        <v>Switch to East Richmond Trail</v>
      </c>
      <c r="E224" s="5">
        <f>IF(ISBLANK('Cue sheet exported from RwGPS'!E221), "", 'Cue sheet exported from RwGPS'!E221-'Cue sheet exported from RwGPS'!E220)</f>
        <v>0.79999999999995453</v>
      </c>
    </row>
    <row r="225" spans="1:5">
      <c r="A225" s="5">
        <f>IF(ISNUMBER('Cue sheet exported from RwGPS'!E221), 'Cue sheet exported from RwGPS'!E221, "")</f>
        <v>528.5</v>
      </c>
      <c r="B225" s="6" t="str">
        <f>_xlfn.SWITCH('Cue sheet exported from RwGPS'!C221, "Left", "L", "Sharp Left", "L", "Slight Left", "L", "Right", "R", "Sharp Right", "R", "Slight Right", "R", "Straight", "S", "U turn", "U", "Control", IF('Cue sheet exported from RwGPS'!E222='Cue sheet exported from RwGPS'!E221, "", "S"), "")</f>
        <v>S</v>
      </c>
      <c r="C225" s="5" t="s">
        <v>18</v>
      </c>
      <c r="D225" s="4" t="str">
        <f>IF(ISBLANK('Cue sheet exported from RwGPS'!D221), "Finish control", 'Cue sheet exported from RwGPS'!D221)</f>
        <v>Continue onto Dyke Road</v>
      </c>
      <c r="E225" s="5">
        <f>IF(ISBLANK('Cue sheet exported from RwGPS'!E222), "", 'Cue sheet exported from RwGPS'!E222-'Cue sheet exported from RwGPS'!E221)</f>
        <v>1.3999999999999773</v>
      </c>
    </row>
    <row r="226" spans="1:5">
      <c r="A226" s="5">
        <f>IF(ISNUMBER('Cue sheet exported from RwGPS'!E222), 'Cue sheet exported from RwGPS'!E222, "")</f>
        <v>529.9</v>
      </c>
      <c r="B226" s="6" t="str">
        <f>_xlfn.SWITCH('Cue sheet exported from RwGPS'!C222, "Left", "L", "Sharp Left", "L", "Slight Left", "L", "Right", "R", "Sharp Right", "R", "Slight Right", "R", "Straight", "S", "U turn", "U", "Control", IF('Cue sheet exported from RwGPS'!E223='Cue sheet exported from RwGPS'!E222, "", "S"), "")</f>
        <v>R</v>
      </c>
      <c r="C226" s="5" t="s">
        <v>12</v>
      </c>
      <c r="D226" s="4" t="str">
        <f>IF(ISBLANK('Cue sheet exported from RwGPS'!D222), "Finish control", 'Cue sheet exported from RwGPS'!D222)</f>
        <v>Turn right onto No. 9 Road</v>
      </c>
      <c r="E226" s="5">
        <f>IF(ISBLANK('Cue sheet exported from RwGPS'!E223), "", 'Cue sheet exported from RwGPS'!E223-'Cue sheet exported from RwGPS'!E222)</f>
        <v>0.89999999999997726</v>
      </c>
    </row>
    <row r="227" spans="1:5">
      <c r="A227" s="5">
        <f>IF(ISNUMBER('Cue sheet exported from RwGPS'!E223), 'Cue sheet exported from RwGPS'!E223, "")</f>
        <v>530.79999999999995</v>
      </c>
      <c r="B227" s="6" t="str">
        <f>_xlfn.SWITCH('Cue sheet exported from RwGPS'!C223, "Left", "L", "Sharp Left", "L", "Slight Left", "L", "Right", "R", "Sharp Right", "R", "Slight Right", "R", "Straight", "S", "U turn", "U", "Control", IF('Cue sheet exported from RwGPS'!E224='Cue sheet exported from RwGPS'!E223, "", "S"), "")</f>
        <v>L</v>
      </c>
      <c r="C227" s="5" t="s">
        <v>11</v>
      </c>
      <c r="D227" s="4" t="str">
        <f>IF(ISBLANK('Cue sheet exported from RwGPS'!D223), "Finish control", 'Cue sheet exported from RwGPS'!D223)</f>
        <v>Turn left onto Westminster Highway Bikeway (wrong-side sidewalk)</v>
      </c>
      <c r="E227" s="5">
        <f>IF(ISBLANK('Cue sheet exported from RwGPS'!E224), "", 'Cue sheet exported from RwGPS'!E224-'Cue sheet exported from RwGPS'!E223)</f>
        <v>5.7000000000000455</v>
      </c>
    </row>
    <row r="228" spans="1:5">
      <c r="A228" s="5">
        <f>IF(ISNUMBER('Cue sheet exported from RwGPS'!E224), 'Cue sheet exported from RwGPS'!E224, "")</f>
        <v>536.5</v>
      </c>
      <c r="B228" s="6" t="str">
        <f>_xlfn.SWITCH('Cue sheet exported from RwGPS'!C224, "Left", "L", "Sharp Left", "L", "Slight Left", "L", "Right", "R", "Sharp Right", "R", "Slight Right", "R", "Straight", "S", "U turn", "U", "Control", IF('Cue sheet exported from RwGPS'!E225='Cue sheet exported from RwGPS'!E224, "", "S"), "")</f>
        <v>L</v>
      </c>
      <c r="C228" s="5" t="s">
        <v>14</v>
      </c>
      <c r="D228" s="4" t="str">
        <f>IF(ISBLANK('Cue sheet exported from RwGPS'!D224), "Finish control", 'Cue sheet exported from RwGPS'!D224)</f>
        <v>Turn left onto Sidaway Road</v>
      </c>
      <c r="E228" s="5">
        <f>IF(ISBLANK('Cue sheet exported from RwGPS'!E225), "", 'Cue sheet exported from RwGPS'!E225-'Cue sheet exported from RwGPS'!E224)</f>
        <v>1.6000000000000227</v>
      </c>
    </row>
    <row r="229" spans="1:5">
      <c r="A229" s="5">
        <f>IF(ISNUMBER('Cue sheet exported from RwGPS'!E225), 'Cue sheet exported from RwGPS'!E225, "")</f>
        <v>538.1</v>
      </c>
      <c r="B229" s="6" t="str">
        <f>_xlfn.SWITCH('Cue sheet exported from RwGPS'!C225, "Left", "L", "Sharp Left", "L", "Slight Left", "L", "Right", "R", "Sharp Right", "R", "Slight Right", "R", "Straight", "S", "U turn", "U", "Control", IF('Cue sheet exported from RwGPS'!E226='Cue sheet exported from RwGPS'!E225, "", "S"), "")</f>
        <v>R</v>
      </c>
      <c r="C229" s="5" t="s">
        <v>11</v>
      </c>
      <c r="D229" s="4" t="str">
        <f>IF(ISBLANK('Cue sheet exported from RwGPS'!D225), "Finish control", 'Cue sheet exported from RwGPS'!D225)</f>
        <v>Turn right onto Blundell Road</v>
      </c>
      <c r="E229" s="5">
        <f>IF(ISBLANK('Cue sheet exported from RwGPS'!E226), "", 'Cue sheet exported from RwGPS'!E226-'Cue sheet exported from RwGPS'!E225)</f>
        <v>0.79999999999995453</v>
      </c>
    </row>
    <row r="230" spans="1:5">
      <c r="A230" s="5">
        <f>IF(ISNUMBER('Cue sheet exported from RwGPS'!E226), 'Cue sheet exported from RwGPS'!E226, "")</f>
        <v>538.9</v>
      </c>
      <c r="B230" s="6" t="str">
        <f>_xlfn.SWITCH('Cue sheet exported from RwGPS'!C226, "Left", "L", "Sharp Left", "L", "Slight Left", "L", "Right", "R", "Sharp Right", "R", "Slight Right", "R", "Straight", "S", "U turn", "U", "Control", IF('Cue sheet exported from RwGPS'!E227='Cue sheet exported from RwGPS'!E226, "", "S"), "")</f>
        <v>L</v>
      </c>
      <c r="C230" s="5" t="s">
        <v>14</v>
      </c>
      <c r="D230" s="4" t="str">
        <f>IF(ISBLANK('Cue sheet exported from RwGPS'!D226), "Finish control", 'Cue sheet exported from RwGPS'!D226)</f>
        <v>Turn left onto No. 5 Road</v>
      </c>
      <c r="E230" s="5">
        <f>IF(ISBLANK('Cue sheet exported from RwGPS'!E227), "", 'Cue sheet exported from RwGPS'!E227-'Cue sheet exported from RwGPS'!E226)</f>
        <v>3.8999999999999773</v>
      </c>
    </row>
    <row r="231" spans="1:5">
      <c r="A231" s="5">
        <f>IF(ISNUMBER('Cue sheet exported from RwGPS'!E227), 'Cue sheet exported from RwGPS'!E227, "")</f>
        <v>542.79999999999995</v>
      </c>
      <c r="B231" s="6" t="str">
        <f>_xlfn.SWITCH('Cue sheet exported from RwGPS'!C227, "Left", "L", "Sharp Left", "L", "Slight Left", "L", "Right", "R", "Sharp Right", "R", "Slight Right", "R", "Straight", "S", "U turn", "U", "Control", IF('Cue sheet exported from RwGPS'!E228='Cue sheet exported from RwGPS'!E227, "", "S"), "")</f>
        <v>R</v>
      </c>
      <c r="C231" s="5" t="s">
        <v>11</v>
      </c>
      <c r="D231" s="4" t="str">
        <f>IF(ISBLANK('Cue sheet exported from RwGPS'!D227), "Finish control", 'Cue sheet exported from RwGPS'!D227)</f>
        <v>Turn right onto Dyke Road</v>
      </c>
      <c r="E231" s="5">
        <f>IF(ISBLANK('Cue sheet exported from RwGPS'!E228), "", 'Cue sheet exported from RwGPS'!E228-'Cue sheet exported from RwGPS'!E227)</f>
        <v>1.8000000000000682</v>
      </c>
    </row>
    <row r="232" spans="1:5">
      <c r="A232" s="5">
        <f>IF(ISNUMBER('Cue sheet exported from RwGPS'!E228), 'Cue sheet exported from RwGPS'!E228, "")</f>
        <v>544.6</v>
      </c>
      <c r="B232" s="6" t="str">
        <f>_xlfn.SWITCH('Cue sheet exported from RwGPS'!C228, "Left", "L", "Sharp Left", "L", "Slight Left", "L", "Right", "R", "Sharp Right", "R", "Slight Right", "R", "Straight", "S", "U turn", "U", "Control", IF('Cue sheet exported from RwGPS'!E229='Cue sheet exported from RwGPS'!E228, "", "S"), "")</f>
        <v>R</v>
      </c>
      <c r="C232" s="5" t="s">
        <v>12</v>
      </c>
      <c r="D232" s="4" t="str">
        <f>IF(ISBLANK('Cue sheet exported from RwGPS'!D228), "Finish control", 'Cue sheet exported from RwGPS'!D228)</f>
        <v>Turn sharp right onto No. 4 Road</v>
      </c>
      <c r="E232" s="5">
        <f>IF(ISBLANK('Cue sheet exported from RwGPS'!E229), "", 'Cue sheet exported from RwGPS'!E229-'Cue sheet exported from RwGPS'!E228)</f>
        <v>0.79999999999995453</v>
      </c>
    </row>
    <row r="233" spans="1:5">
      <c r="A233" s="5">
        <f>IF(ISNUMBER('Cue sheet exported from RwGPS'!E229), 'Cue sheet exported from RwGPS'!E229, "")</f>
        <v>545.4</v>
      </c>
      <c r="B233" s="6" t="str">
        <f>_xlfn.SWITCH('Cue sheet exported from RwGPS'!C229, "Left", "L", "Sharp Left", "L", "Slight Left", "L", "Right", "R", "Sharp Right", "R", "Slight Right", "R", "Straight", "S", "U turn", "U", "Control", IF('Cue sheet exported from RwGPS'!E230='Cue sheet exported from RwGPS'!E229, "", "S"), "")</f>
        <v>L</v>
      </c>
      <c r="C233" s="5" t="s">
        <v>18</v>
      </c>
      <c r="D233" s="4" t="str">
        <f>IF(ISBLANK('Cue sheet exported from RwGPS'!D229), "Finish control", 'Cue sheet exported from RwGPS'!D229)</f>
        <v>Turn sharp left onto Finn Road</v>
      </c>
      <c r="E233" s="5">
        <f>IF(ISBLANK('Cue sheet exported from RwGPS'!E230), "", 'Cue sheet exported from RwGPS'!E230-'Cue sheet exported from RwGPS'!E229)</f>
        <v>1.7000000000000455</v>
      </c>
    </row>
    <row r="234" spans="1:5">
      <c r="A234" s="5">
        <f>IF(ISNUMBER('Cue sheet exported from RwGPS'!E230), 'Cue sheet exported from RwGPS'!E230, "")</f>
        <v>547.1</v>
      </c>
      <c r="B234" s="6" t="str">
        <f>_xlfn.SWITCH('Cue sheet exported from RwGPS'!C230, "Left", "L", "Sharp Left", "L", "Slight Left", "L", "Right", "R", "Sharp Right", "R", "Slight Right", "R", "Straight", "S", "U turn", "U", "Control", IF('Cue sheet exported from RwGPS'!E231='Cue sheet exported from RwGPS'!E230, "", "S"), "")</f>
        <v>L</v>
      </c>
      <c r="C234" s="5" t="s">
        <v>14</v>
      </c>
      <c r="D234" s="4" t="str">
        <f>IF(ISBLANK('Cue sheet exported from RwGPS'!D230), "Finish control", 'Cue sheet exported from RwGPS'!D230)</f>
        <v>Turn left onto Number 3 Road</v>
      </c>
      <c r="E234" s="5">
        <f>IF(ISBLANK('Cue sheet exported from RwGPS'!E231), "", 'Cue sheet exported from RwGPS'!E231-'Cue sheet exported from RwGPS'!E230)</f>
        <v>0.89999999999997726</v>
      </c>
    </row>
    <row r="235" spans="1:5">
      <c r="A235" s="5">
        <f>IF(ISNUMBER('Cue sheet exported from RwGPS'!E231), 'Cue sheet exported from RwGPS'!E231, "")</f>
        <v>548</v>
      </c>
      <c r="B235" s="6" t="str">
        <f>_xlfn.SWITCH('Cue sheet exported from RwGPS'!C231, "Left", "L", "Sharp Left", "L", "Slight Left", "L", "Right", "R", "Sharp Right", "R", "Slight Right", "R", "Straight", "S", "U turn", "U", "Control", IF('Cue sheet exported from RwGPS'!E232='Cue sheet exported from RwGPS'!E231, "", "S"), "")</f>
        <v>R</v>
      </c>
      <c r="C235" s="5"/>
      <c r="D235" s="4" t="str">
        <f>IF(ISBLANK('Cue sheet exported from RwGPS'!D231), "Finish control", 'Cue sheet exported from RwGPS'!D231)</f>
        <v>Slight right onto Dyke Road</v>
      </c>
      <c r="E235" s="5">
        <f>IF(ISBLANK('Cue sheet exported from RwGPS'!E232), "", 'Cue sheet exported from RwGPS'!E232-'Cue sheet exported from RwGPS'!E231)</f>
        <v>1.8999999999999773</v>
      </c>
    </row>
    <row r="236" spans="1:5">
      <c r="A236" s="5">
        <f>IF(ISNUMBER('Cue sheet exported from RwGPS'!E232), 'Cue sheet exported from RwGPS'!E232, "")</f>
        <v>549.9</v>
      </c>
      <c r="B236" s="6" t="str">
        <f>_xlfn.SWITCH('Cue sheet exported from RwGPS'!C232, "Left", "L", "Sharp Left", "L", "Slight Left", "L", "Right", "R", "Sharp Right", "R", "Slight Right", "R", "Straight", "S", "U turn", "U", "Control", IF('Cue sheet exported from RwGPS'!E233='Cue sheet exported from RwGPS'!E232, "", "S"), "")</f>
        <v>L</v>
      </c>
      <c r="C236" s="5" t="s">
        <v>11</v>
      </c>
      <c r="D236" s="4" t="str">
        <f>IF(ISBLANK('Cue sheet exported from RwGPS'!D232), "Finish control", 'Cue sheet exported from RwGPS'!D232)</f>
        <v>Turn left onto London Road</v>
      </c>
      <c r="E236" s="5">
        <f>IF(ISBLANK('Cue sheet exported from RwGPS'!E233), "", 'Cue sheet exported from RwGPS'!E233-'Cue sheet exported from RwGPS'!E232)</f>
        <v>0.10000000000002274</v>
      </c>
    </row>
    <row r="237" spans="1:5">
      <c r="A237" s="5">
        <f>IF(ISNUMBER('Cue sheet exported from RwGPS'!E233), 'Cue sheet exported from RwGPS'!E233, "")</f>
        <v>550</v>
      </c>
      <c r="B237" s="6" t="str">
        <f>_xlfn.SWITCH('Cue sheet exported from RwGPS'!C233, "Left", "L", "Sharp Left", "L", "Slight Left", "L", "Right", "R", "Sharp Right", "R", "Slight Right", "R", "Straight", "S", "U turn", "U", "Control", IF('Cue sheet exported from RwGPS'!E234='Cue sheet exported from RwGPS'!E233, "", "S"), "")</f>
        <v>R</v>
      </c>
      <c r="C237" s="5" t="s">
        <v>12</v>
      </c>
      <c r="D237" s="4" t="str">
        <f>IF(ISBLANK('Cue sheet exported from RwGPS'!D233), "Finish control", 'Cue sheet exported from RwGPS'!D233)</f>
        <v>Turn right onto Number 2 Road</v>
      </c>
      <c r="E237" s="5">
        <f>IF(ISBLANK('Cue sheet exported from RwGPS'!E234), "", 'Cue sheet exported from RwGPS'!E234-'Cue sheet exported from RwGPS'!E233)</f>
        <v>0.79999999999995453</v>
      </c>
    </row>
    <row r="238" spans="1:5">
      <c r="A238" s="5">
        <f>IF(ISNUMBER('Cue sheet exported from RwGPS'!E234), 'Cue sheet exported from RwGPS'!E234, "")</f>
        <v>550.79999999999995</v>
      </c>
      <c r="B238" s="6" t="str">
        <f>_xlfn.SWITCH('Cue sheet exported from RwGPS'!C234, "Left", "L", "Sharp Left", "L", "Slight Left", "L", "Right", "R", "Sharp Right", "R", "Slight Right", "R", "Straight", "S", "U turn", "U", "Control", IF('Cue sheet exported from RwGPS'!E235='Cue sheet exported from RwGPS'!E234, "", "S"), "")</f>
        <v>L</v>
      </c>
      <c r="C238" s="5" t="s">
        <v>11</v>
      </c>
      <c r="D238" s="4" t="str">
        <f>IF(ISBLANK('Cue sheet exported from RwGPS'!D234), "Finish control", 'Cue sheet exported from RwGPS'!D234)</f>
        <v>Turn left onto Moncton Street</v>
      </c>
      <c r="E238" s="5">
        <f>IF(ISBLANK('Cue sheet exported from RwGPS'!E235), "", 'Cue sheet exported from RwGPS'!E235-'Cue sheet exported from RwGPS'!E234)</f>
        <v>0</v>
      </c>
    </row>
    <row r="239" spans="1:5">
      <c r="A239" s="5">
        <f>IF(ISNUMBER('Cue sheet exported from RwGPS'!E235), 'Cue sheet exported from RwGPS'!E235, "")</f>
        <v>550.79999999999995</v>
      </c>
      <c r="B239" s="6" t="str">
        <f>_xlfn.SWITCH('Cue sheet exported from RwGPS'!C235, "Left", "L", "Sharp Left", "L", "Slight Left", "L", "Right", "R", "Sharp Right", "R", "Slight Right", "R", "Straight", "S", "U turn", "U", "Control", IF('Cue sheet exported from RwGPS'!E236='Cue sheet exported from RwGPS'!E235, "", "S"), "")</f>
        <v>S</v>
      </c>
      <c r="C239" s="5"/>
      <c r="D239" s="4" t="str">
        <f>IF(ISBLANK('Cue sheet exported from RwGPS'!D235), "Finish control", 'Cue sheet exported from RwGPS'!D235)</f>
        <v>Control 9 - Moncton St @ No 2 Rd - Info</v>
      </c>
      <c r="E239" s="5">
        <f>IF(ISBLANK('Cue sheet exported from RwGPS'!E236), "", 'Cue sheet exported from RwGPS'!E236-'Cue sheet exported from RwGPS'!E235)</f>
        <v>0.80000000000006821</v>
      </c>
    </row>
    <row r="240" spans="1:5">
      <c r="A240" s="5">
        <f>IF(ISNUMBER('Cue sheet exported from RwGPS'!E236), 'Cue sheet exported from RwGPS'!E236, "")</f>
        <v>551.6</v>
      </c>
      <c r="B240" s="6" t="str">
        <f>_xlfn.SWITCH('Cue sheet exported from RwGPS'!C236, "Left", "L", "Sharp Left", "L", "Slight Left", "L", "Right", "R", "Sharp Right", "R", "Slight Right", "R", "Straight", "S", "U turn", "U", "Control", IF('Cue sheet exported from RwGPS'!E237='Cue sheet exported from RwGPS'!E236, "", "S"), "")</f>
        <v>R</v>
      </c>
      <c r="C240" s="5" t="s">
        <v>12</v>
      </c>
      <c r="D240" s="4" t="str">
        <f>IF(ISBLANK('Cue sheet exported from RwGPS'!D236), "Finish control", 'Cue sheet exported from RwGPS'!D236)</f>
        <v>Turn right onto Railway Avenue</v>
      </c>
      <c r="E240" s="5">
        <f>IF(ISBLANK('Cue sheet exported from RwGPS'!E237), "", 'Cue sheet exported from RwGPS'!E237-'Cue sheet exported from RwGPS'!E236)</f>
        <v>4.1000000000000227</v>
      </c>
    </row>
    <row r="241" spans="1:5">
      <c r="A241" s="5">
        <f>IF(ISNUMBER('Cue sheet exported from RwGPS'!E237), 'Cue sheet exported from RwGPS'!E237, "")</f>
        <v>555.70000000000005</v>
      </c>
      <c r="B241" s="6" t="str">
        <f>_xlfn.SWITCH('Cue sheet exported from RwGPS'!C237, "Left", "L", "Sharp Left", "L", "Slight Left", "L", "Right", "R", "Sharp Right", "R", "Slight Right", "R", "Straight", "S", "U turn", "U", "Control", IF('Cue sheet exported from RwGPS'!E238='Cue sheet exported from RwGPS'!E237, "", "S"), "")</f>
        <v>R</v>
      </c>
      <c r="C241" s="5" t="s">
        <v>13</v>
      </c>
      <c r="D241" s="4" t="str">
        <f>IF(ISBLANK('Cue sheet exported from RwGPS'!D237), "Finish control", 'Cue sheet exported from RwGPS'!D237)</f>
        <v>Keep right onto Granville Avenue</v>
      </c>
      <c r="E241" s="5">
        <f>IF(ISBLANK('Cue sheet exported from RwGPS'!E238), "", 'Cue sheet exported from RwGPS'!E238-'Cue sheet exported from RwGPS'!E237)</f>
        <v>3.1999999999999318</v>
      </c>
    </row>
    <row r="242" spans="1:5">
      <c r="A242" s="5">
        <f>IF(ISNUMBER('Cue sheet exported from RwGPS'!E238), 'Cue sheet exported from RwGPS'!E238, "")</f>
        <v>558.9</v>
      </c>
      <c r="B242" s="6" t="str">
        <f>_xlfn.SWITCH('Cue sheet exported from RwGPS'!C238, "Left", "L", "Sharp Left", "L", "Slight Left", "L", "Right", "R", "Sharp Right", "R", "Slight Right", "R", "Straight", "S", "U turn", "U", "Control", IF('Cue sheet exported from RwGPS'!E239='Cue sheet exported from RwGPS'!E238, "", "S"), "")</f>
        <v>L</v>
      </c>
      <c r="C242" s="5" t="s">
        <v>12</v>
      </c>
      <c r="D242" s="4" t="str">
        <f>IF(ISBLANK('Cue sheet exported from RwGPS'!D238), "Finish control", 'Cue sheet exported from RwGPS'!D238)</f>
        <v>Turn slight left onto Garden City Road</v>
      </c>
      <c r="E242" s="5">
        <f>IF(ISBLANK('Cue sheet exported from RwGPS'!E239), "", 'Cue sheet exported from RwGPS'!E239-'Cue sheet exported from RwGPS'!E238)</f>
        <v>3.6000000000000227</v>
      </c>
    </row>
    <row r="243" spans="1:5">
      <c r="A243" s="5">
        <f>IF(ISNUMBER('Cue sheet exported from RwGPS'!E239), 'Cue sheet exported from RwGPS'!E239, "")</f>
        <v>562.5</v>
      </c>
      <c r="B243" s="6" t="str">
        <f>_xlfn.SWITCH('Cue sheet exported from RwGPS'!C239, "Left", "L", "Sharp Left", "L", "Slight Left", "L", "Right", "R", "Sharp Right", "R", "Slight Right", "R", "Straight", "S", "U turn", "U", "Control", IF('Cue sheet exported from RwGPS'!E240='Cue sheet exported from RwGPS'!E239, "", "S"), "")</f>
        <v>R</v>
      </c>
      <c r="C243" s="5" t="s">
        <v>17</v>
      </c>
      <c r="D243" s="4" t="str">
        <f>IF(ISBLANK('Cue sheet exported from RwGPS'!D239), "Finish control", 'Cue sheet exported from RwGPS'!D239)</f>
        <v>Turn right onto Van Horne Way</v>
      </c>
      <c r="E243" s="5">
        <f>IF(ISBLANK('Cue sheet exported from RwGPS'!E240), "", 'Cue sheet exported from RwGPS'!E240-'Cue sheet exported from RwGPS'!E239)</f>
        <v>0.70000000000004547</v>
      </c>
    </row>
    <row r="244" spans="1:5">
      <c r="A244" s="5">
        <f>IF(ISNUMBER('Cue sheet exported from RwGPS'!E240), 'Cue sheet exported from RwGPS'!E240, "")</f>
        <v>563.20000000000005</v>
      </c>
      <c r="B244" s="6" t="str">
        <f>_xlfn.SWITCH('Cue sheet exported from RwGPS'!C240, "Left", "L", "Sharp Left", "L", "Slight Left", "L", "Right", "R", "Sharp Right", "R", "Slight Right", "R", "Straight", "S", "U turn", "U", "Control", IF('Cue sheet exported from RwGPS'!E241='Cue sheet exported from RwGPS'!E240, "", "S"), "")</f>
        <v>R</v>
      </c>
      <c r="C244" s="5" t="s">
        <v>12</v>
      </c>
      <c r="D244" s="4" t="str">
        <f>IF(ISBLANK('Cue sheet exported from RwGPS'!D240), "Finish control", 'Cue sheet exported from RwGPS'!D240)</f>
        <v>Turn slight right onto Canada Line Bridge Bikeway</v>
      </c>
      <c r="E244" s="5">
        <f>IF(ISBLANK('Cue sheet exported from RwGPS'!E241), "", 'Cue sheet exported from RwGPS'!E241-'Cue sheet exported from RwGPS'!E240)</f>
        <v>1.3999999999999773</v>
      </c>
    </row>
    <row r="245" spans="1:5">
      <c r="A245" s="5">
        <f>IF(ISNUMBER('Cue sheet exported from RwGPS'!E241), 'Cue sheet exported from RwGPS'!E241, "")</f>
        <v>564.6</v>
      </c>
      <c r="B245" s="6" t="str">
        <f>_xlfn.SWITCH('Cue sheet exported from RwGPS'!C241, "Left", "L", "Sharp Left", "L", "Slight Left", "L", "Right", "R", "Sharp Right", "R", "Slight Right", "R", "Straight", "S", "U turn", "U", "Control", IF('Cue sheet exported from RwGPS'!E242='Cue sheet exported from RwGPS'!E241, "", "S"), "")</f>
        <v>L</v>
      </c>
      <c r="C245" s="5" t="s">
        <v>11</v>
      </c>
      <c r="D245" s="4" t="str">
        <f>IF(ISBLANK('Cue sheet exported from RwGPS'!D241), "Finish control", 'Cue sheet exported from RwGPS'!D241)</f>
        <v>Turn left onto West Kent Avenue North</v>
      </c>
      <c r="E245" s="5">
        <f>IF(ISBLANK('Cue sheet exported from RwGPS'!E242), "", 'Cue sheet exported from RwGPS'!E242-'Cue sheet exported from RwGPS'!E241)</f>
        <v>0.39999999999997726</v>
      </c>
    </row>
    <row r="246" spans="1:5">
      <c r="A246" s="5">
        <f>IF(ISNUMBER('Cue sheet exported from RwGPS'!E242), 'Cue sheet exported from RwGPS'!E242, "")</f>
        <v>565</v>
      </c>
      <c r="B246" s="6" t="str">
        <f>_xlfn.SWITCH('Cue sheet exported from RwGPS'!C242, "Left", "L", "Sharp Left", "L", "Slight Left", "L", "Right", "R", "Sharp Right", "R", "Slight Right", "R", "Straight", "S", "U turn", "U", "Control", IF('Cue sheet exported from RwGPS'!E243='Cue sheet exported from RwGPS'!E242, "", "S"), "")</f>
        <v>L</v>
      </c>
      <c r="C246" s="5" t="s">
        <v>14</v>
      </c>
      <c r="D246" s="4" t="str">
        <f>IF(ISBLANK('Cue sheet exported from RwGPS'!D242), "Finish control", 'Cue sheet exported from RwGPS'!D242)</f>
        <v>Turn left onto Laurel Street</v>
      </c>
      <c r="E246" s="5">
        <f>IF(ISBLANK('Cue sheet exported from RwGPS'!E243), "", 'Cue sheet exported from RwGPS'!E243-'Cue sheet exported from RwGPS'!E242)</f>
        <v>0</v>
      </c>
    </row>
    <row r="247" spans="1:5">
      <c r="A247" s="5">
        <f>IF(ISNUMBER('Cue sheet exported from RwGPS'!E243), 'Cue sheet exported from RwGPS'!E243, "")</f>
        <v>565</v>
      </c>
      <c r="B247" s="6" t="str">
        <f>_xlfn.SWITCH('Cue sheet exported from RwGPS'!C243, "Left", "L", "Sharp Left", "L", "Slight Left", "L", "Right", "R", "Sharp Right", "R", "Slight Right", "R", "Straight", "S", "U turn", "U", "Control", IF('Cue sheet exported from RwGPS'!E244='Cue sheet exported from RwGPS'!E243, "", "S"), "")</f>
        <v>R</v>
      </c>
      <c r="C247" s="5" t="s">
        <v>11</v>
      </c>
      <c r="D247" s="4" t="str">
        <f>IF(ISBLANK('Cue sheet exported from RwGPS'!D243), "Finish control", 'Cue sheet exported from RwGPS'!D243)</f>
        <v>Slight right onto West Kent Avenue South</v>
      </c>
      <c r="E247" s="5">
        <f>IF(ISBLANK('Cue sheet exported from RwGPS'!E244), "", 'Cue sheet exported from RwGPS'!E244-'Cue sheet exported from RwGPS'!E243)</f>
        <v>0.5</v>
      </c>
    </row>
    <row r="248" spans="1:5">
      <c r="A248" s="5">
        <f>IF(ISNUMBER('Cue sheet exported from RwGPS'!E244), 'Cue sheet exported from RwGPS'!E244, "")</f>
        <v>565.5</v>
      </c>
      <c r="B248" s="6" t="str">
        <f>_xlfn.SWITCH('Cue sheet exported from RwGPS'!C244, "Left", "L", "Sharp Left", "L", "Slight Left", "L", "Right", "R", "Sharp Right", "R", "Slight Right", "R", "Straight", "S", "U turn", "U", "Control", IF('Cue sheet exported from RwGPS'!E245='Cue sheet exported from RwGPS'!E244, "", "S"), "")</f>
        <v>R</v>
      </c>
      <c r="C248" s="5" t="s">
        <v>12</v>
      </c>
      <c r="D248" s="4" t="str">
        <f>IF(ISBLANK('Cue sheet exported from RwGPS'!D244), "Finish control", 'Cue sheet exported from RwGPS'!D244)</f>
        <v>Turn sharp right onto Oak Street</v>
      </c>
      <c r="E248" s="5">
        <f>IF(ISBLANK('Cue sheet exported from RwGPS'!E245), "", 'Cue sheet exported from RwGPS'!E245-'Cue sheet exported from RwGPS'!E244)</f>
        <v>0.20000000000004547</v>
      </c>
    </row>
    <row r="249" spans="1:5">
      <c r="A249" s="5">
        <f>IF(ISNUMBER('Cue sheet exported from RwGPS'!E245), 'Cue sheet exported from RwGPS'!E245, "")</f>
        <v>565.70000000000005</v>
      </c>
      <c r="B249" s="6" t="str">
        <f>_xlfn.SWITCH('Cue sheet exported from RwGPS'!C245, "Left", "L", "Sharp Left", "L", "Slight Left", "L", "Right", "R", "Sharp Right", "R", "Slight Right", "R", "Straight", "S", "U turn", "U", "Control", IF('Cue sheet exported from RwGPS'!E246='Cue sheet exported from RwGPS'!E245, "", "S"), "")</f>
        <v>L</v>
      </c>
      <c r="C249" s="5" t="s">
        <v>18</v>
      </c>
      <c r="D249" s="4" t="str">
        <f>IF(ISBLANK('Cue sheet exported from RwGPS'!D245), "Finish control", 'Cue sheet exported from RwGPS'!D245)</f>
        <v>Turn left onto Southwest Marine Drive</v>
      </c>
      <c r="E249" s="5">
        <f>IF(ISBLANK('Cue sheet exported from RwGPS'!E246), "", 'Cue sheet exported from RwGPS'!E246-'Cue sheet exported from RwGPS'!E245)</f>
        <v>9.9999999999909051E-2</v>
      </c>
    </row>
    <row r="250" spans="1:5">
      <c r="A250" s="5">
        <f>IF(ISNUMBER('Cue sheet exported from RwGPS'!E246), 'Cue sheet exported from RwGPS'!E246, "")</f>
        <v>565.79999999999995</v>
      </c>
      <c r="B250" s="6" t="str">
        <f>_xlfn.SWITCH('Cue sheet exported from RwGPS'!C246, "Left", "L", "Sharp Left", "L", "Slight Left", "L", "Right", "R", "Sharp Right", "R", "Slight Right", "R", "Straight", "S", "U turn", "U", "Control", IF('Cue sheet exported from RwGPS'!E247='Cue sheet exported from RwGPS'!E246, "", "S"), "")</f>
        <v>R</v>
      </c>
      <c r="C250" s="5" t="s">
        <v>11</v>
      </c>
      <c r="D250" s="4" t="str">
        <f>IF(ISBLANK('Cue sheet exported from RwGPS'!D246), "Finish control", 'Cue sheet exported from RwGPS'!D246)</f>
        <v>Keep right onto West 73rd Avenue</v>
      </c>
      <c r="E250" s="5">
        <f>IF(ISBLANK('Cue sheet exported from RwGPS'!E247), "", 'Cue sheet exported from RwGPS'!E247-'Cue sheet exported from RwGPS'!E246)</f>
        <v>0.70000000000004547</v>
      </c>
    </row>
    <row r="251" spans="1:5">
      <c r="A251" s="5">
        <f>IF(ISNUMBER('Cue sheet exported from RwGPS'!E247), 'Cue sheet exported from RwGPS'!E247, "")</f>
        <v>566.5</v>
      </c>
      <c r="B251" s="6" t="str">
        <f>_xlfn.SWITCH('Cue sheet exported from RwGPS'!C247, "Left", "L", "Sharp Left", "L", "Slight Left", "L", "Right", "R", "Sharp Right", "R", "Slight Right", "R", "Straight", "S", "U turn", "U", "Control", IF('Cue sheet exported from RwGPS'!E248='Cue sheet exported from RwGPS'!E247, "", "S"), "")</f>
        <v>L</v>
      </c>
      <c r="C251" s="5" t="s">
        <v>14</v>
      </c>
      <c r="D251" s="4" t="str">
        <f>IF(ISBLANK('Cue sheet exported from RwGPS'!D247), "Finish control", 'Cue sheet exported from RwGPS'!D247)</f>
        <v>Turn left onto West 71st Avenue</v>
      </c>
      <c r="E251" s="5">
        <f>IF(ISBLANK('Cue sheet exported from RwGPS'!E248), "", 'Cue sheet exported from RwGPS'!E248-'Cue sheet exported from RwGPS'!E247)</f>
        <v>0.29999999999995453</v>
      </c>
    </row>
    <row r="252" spans="1:5">
      <c r="A252" s="5">
        <f>IF(ISNUMBER('Cue sheet exported from RwGPS'!E248), 'Cue sheet exported from RwGPS'!E248, "")</f>
        <v>566.79999999999995</v>
      </c>
      <c r="B252" s="6" t="str">
        <f>_xlfn.SWITCH('Cue sheet exported from RwGPS'!C248, "Left", "L", "Sharp Left", "L", "Slight Left", "L", "Right", "R", "Sharp Right", "R", "Slight Right", "R", "Straight", "S", "U turn", "U", "Control", IF('Cue sheet exported from RwGPS'!E249='Cue sheet exported from RwGPS'!E248, "", "S"), "")</f>
        <v>R</v>
      </c>
      <c r="C252" s="5" t="s">
        <v>12</v>
      </c>
      <c r="D252" s="4" t="str">
        <f>IF(ISBLANK('Cue sheet exported from RwGPS'!D248), "Finish control", 'Cue sheet exported from RwGPS'!D248)</f>
        <v>Turn right onto Southwest Marine Drive</v>
      </c>
      <c r="E252" s="5">
        <f>IF(ISBLANK('Cue sheet exported from RwGPS'!E249), "", 'Cue sheet exported from RwGPS'!E249-'Cue sheet exported from RwGPS'!E248)</f>
        <v>0.10000000000002274</v>
      </c>
    </row>
    <row r="253" spans="1:5">
      <c r="A253" s="5">
        <f>IF(ISNUMBER('Cue sheet exported from RwGPS'!E249), 'Cue sheet exported from RwGPS'!E249, "")</f>
        <v>566.9</v>
      </c>
      <c r="B253" s="6" t="str">
        <f>_xlfn.SWITCH('Cue sheet exported from RwGPS'!C249, "Left", "L", "Sharp Left", "L", "Slight Left", "L", "Right", "R", "Sharp Right", "R", "Slight Right", "R", "Straight", "S", "U turn", "U", "Control", IF('Cue sheet exported from RwGPS'!E250='Cue sheet exported from RwGPS'!E249, "", "S"), "")</f>
        <v>L</v>
      </c>
      <c r="C253" s="5" t="s">
        <v>11</v>
      </c>
      <c r="D253" s="4" t="str">
        <f>IF(ISBLANK('Cue sheet exported from RwGPS'!D249), "Finish control", 'Cue sheet exported from RwGPS'!D249)</f>
        <v>Turn left onto Southwest Marine Drive bike path</v>
      </c>
      <c r="E253" s="5">
        <f>IF(ISBLANK('Cue sheet exported from RwGPS'!E250), "", 'Cue sheet exported from RwGPS'!E250-'Cue sheet exported from RwGPS'!E249)</f>
        <v>10.200000000000045</v>
      </c>
    </row>
    <row r="254" spans="1:5">
      <c r="A254" s="5">
        <f>IF(ISNUMBER('Cue sheet exported from RwGPS'!E250), 'Cue sheet exported from RwGPS'!E250, "")</f>
        <v>577.1</v>
      </c>
      <c r="B254" s="6" t="str">
        <f>_xlfn.SWITCH('Cue sheet exported from RwGPS'!C250, "Left", "L", "Sharp Left", "L", "Slight Left", "L", "Right", "R", "Sharp Right", "R", "Slight Right", "R", "Straight", "S", "U turn", "U", "Control", IF('Cue sheet exported from RwGPS'!E251='Cue sheet exported from RwGPS'!E250, "", "S"), "")</f>
        <v>S</v>
      </c>
      <c r="C254" s="5" t="s">
        <v>15</v>
      </c>
      <c r="D254" s="4" t="str">
        <f>IF(ISBLANK('Cue sheet exported from RwGPS'!D250), "Finish control", 'Cue sheet exported from RwGPS'!D250)</f>
        <v>Continue onto Northwest Marine Drive</v>
      </c>
      <c r="E254" s="5">
        <f>IF(ISBLANK('Cue sheet exported from RwGPS'!E251), "", 'Cue sheet exported from RwGPS'!E251-'Cue sheet exported from RwGPS'!E250)</f>
        <v>2.1000000000000227</v>
      </c>
    </row>
    <row r="255" spans="1:5">
      <c r="A255" s="5">
        <f>IF(ISNUMBER('Cue sheet exported from RwGPS'!E251), 'Cue sheet exported from RwGPS'!E251, "")</f>
        <v>579.20000000000005</v>
      </c>
      <c r="B255" s="6" t="str">
        <f>_xlfn.SWITCH('Cue sheet exported from RwGPS'!C251, "Left", "L", "Sharp Left", "L", "Slight Left", "L", "Right", "R", "Sharp Right", "R", "Slight Right", "R", "Straight", "S", "U turn", "U", "Control", IF('Cue sheet exported from RwGPS'!E252='Cue sheet exported from RwGPS'!E251, "", "S"), "")</f>
        <v>S</v>
      </c>
      <c r="C255" s="5" t="s">
        <v>13</v>
      </c>
      <c r="D255" s="4" t="str">
        <f>IF(ISBLANK('Cue sheet exported from RwGPS'!D251), "Finish control", 'Cue sheet exported from RwGPS'!D251)</f>
        <v>Continue onto Chancellor Boulevard</v>
      </c>
      <c r="E255" s="5">
        <f>IF(ISBLANK('Cue sheet exported from RwGPS'!E252), "", 'Cue sheet exported from RwGPS'!E252-'Cue sheet exported from RwGPS'!E251)</f>
        <v>0.39999999999997726</v>
      </c>
    </row>
    <row r="256" spans="1:5">
      <c r="A256" s="5">
        <f>IF(ISNUMBER('Cue sheet exported from RwGPS'!E252), 'Cue sheet exported from RwGPS'!E252, "")</f>
        <v>579.6</v>
      </c>
      <c r="B256" s="6" t="str">
        <f>_xlfn.SWITCH('Cue sheet exported from RwGPS'!C252, "Left", "L", "Sharp Left", "L", "Slight Left", "L", "Right", "R", "Sharp Right", "R", "Slight Right", "R", "Straight", "S", "U turn", "U", "Control", IF('Cue sheet exported from RwGPS'!E253='Cue sheet exported from RwGPS'!E252, "", "S"), "")</f>
        <v>U</v>
      </c>
      <c r="C256" s="5" t="s">
        <v>11</v>
      </c>
      <c r="D256" s="4" t="str">
        <f>IF(ISBLANK('Cue sheet exported from RwGPS'!D252), "Finish control", 'Cue sheet exported from RwGPS'!D252)</f>
        <v>At roundabout, make a U-turn</v>
      </c>
      <c r="E256" s="5">
        <f>IF(ISBLANK('Cue sheet exported from RwGPS'!E253), "", 'Cue sheet exported from RwGPS'!E253-'Cue sheet exported from RwGPS'!E252)</f>
        <v>0.5</v>
      </c>
    </row>
    <row r="257" spans="1:5">
      <c r="A257" s="5">
        <f>IF(ISNUMBER('Cue sheet exported from RwGPS'!E253), 'Cue sheet exported from RwGPS'!E253, "")</f>
        <v>580.1</v>
      </c>
      <c r="B257" s="6" t="str">
        <f>_xlfn.SWITCH('Cue sheet exported from RwGPS'!C253, "Left", "L", "Sharp Left", "L", "Slight Left", "L", "Right", "R", "Sharp Right", "R", "Slight Right", "R", "Straight", "S", "U turn", "U", "Control", IF('Cue sheet exported from RwGPS'!E254='Cue sheet exported from RwGPS'!E253, "", "S"), "")</f>
        <v>R</v>
      </c>
      <c r="C257" s="5" t="s">
        <v>12</v>
      </c>
      <c r="D257" s="4" t="str">
        <f>IF(ISBLANK('Cue sheet exported from RwGPS'!D253), "Finish control", 'Cue sheet exported from RwGPS'!D253)</f>
        <v>Turn sharp right onto Northwest Marine Drive</v>
      </c>
      <c r="E257" s="5">
        <f>IF(ISBLANK('Cue sheet exported from RwGPS'!E254), "", 'Cue sheet exported from RwGPS'!E254-'Cue sheet exported from RwGPS'!E253)</f>
        <v>4.2999999999999545</v>
      </c>
    </row>
    <row r="258" spans="1:5">
      <c r="A258" s="5">
        <f>IF(ISNUMBER('Cue sheet exported from RwGPS'!E254), 'Cue sheet exported from RwGPS'!E254, "")</f>
        <v>584.4</v>
      </c>
      <c r="B258" s="6" t="str">
        <f>_xlfn.SWITCH('Cue sheet exported from RwGPS'!C254, "Left", "L", "Sharp Left", "L", "Slight Left", "L", "Right", "R", "Sharp Right", "R", "Slight Right", "R", "Straight", "S", "U turn", "U", "Control", IF('Cue sheet exported from RwGPS'!E255='Cue sheet exported from RwGPS'!E254, "", "S"), "")</f>
        <v>L</v>
      </c>
      <c r="C258" s="5" t="s">
        <v>16</v>
      </c>
      <c r="D258" s="4" t="str">
        <f>IF(ISBLANK('Cue sheet exported from RwGPS'!D254), "Finish control", 'Cue sheet exported from RwGPS'!D254)</f>
        <v>Turn left to stay on NW Marine Dr</v>
      </c>
      <c r="E258" s="5">
        <f>IF(ISBLANK('Cue sheet exported from RwGPS'!E255), "", 'Cue sheet exported from RwGPS'!E255-'Cue sheet exported from RwGPS'!E254)</f>
        <v>0.80000000000006821</v>
      </c>
    </row>
    <row r="259" spans="1:5">
      <c r="A259" s="5">
        <f>IF(ISNUMBER('Cue sheet exported from RwGPS'!E255), 'Cue sheet exported from RwGPS'!E255, "")</f>
        <v>585.20000000000005</v>
      </c>
      <c r="B259" s="6" t="str">
        <f>_xlfn.SWITCH('Cue sheet exported from RwGPS'!C255, "Left", "L", "Sharp Left", "L", "Slight Left", "L", "Right", "R", "Sharp Right", "R", "Slight Right", "R", "Straight", "S", "U turn", "U", "Control", IF('Cue sheet exported from RwGPS'!E256='Cue sheet exported from RwGPS'!E255, "", "S"), "")</f>
        <v>L</v>
      </c>
      <c r="C259" s="5" t="s">
        <v>13</v>
      </c>
      <c r="D259" s="4" t="str">
        <f>IF(ISBLANK('Cue sheet exported from RwGPS'!D255), "Finish control", 'Cue sheet exported from RwGPS'!D255)</f>
        <v>Turn left onto W 4th Ave</v>
      </c>
      <c r="E259" s="5">
        <f>IF(ISBLANK('Cue sheet exported from RwGPS'!E256), "", 'Cue sheet exported from RwGPS'!E256-'Cue sheet exported from RwGPS'!E255)</f>
        <v>0.79999999999995453</v>
      </c>
    </row>
    <row r="260" spans="1:5">
      <c r="A260" s="5">
        <f>IF(ISNUMBER('Cue sheet exported from RwGPS'!E256), 'Cue sheet exported from RwGPS'!E256, "")</f>
        <v>586</v>
      </c>
      <c r="B260" s="6" t="str">
        <f>_xlfn.SWITCH('Cue sheet exported from RwGPS'!C256, "Left", "L", "Sharp Left", "L", "Slight Left", "L", "Right", "R", "Sharp Right", "R", "Slight Right", "R", "Straight", "S", "U turn", "U", "Control", IF('Cue sheet exported from RwGPS'!E257='Cue sheet exported from RwGPS'!E256, "", "S"), "")</f>
        <v>L</v>
      </c>
      <c r="C260" s="5" t="s">
        <v>12</v>
      </c>
      <c r="D260" s="4" t="str">
        <f>IF(ISBLANK('Cue sheet exported from RwGPS'!D256), "Finish control", 'Cue sheet exported from RwGPS'!D256)</f>
        <v>Turn left onto Highbury Street</v>
      </c>
      <c r="E260" s="5">
        <f>IF(ISBLANK('Cue sheet exported from RwGPS'!E257), "", 'Cue sheet exported from RwGPS'!E257-'Cue sheet exported from RwGPS'!E256)</f>
        <v>0.5</v>
      </c>
    </row>
    <row r="261" spans="1:5">
      <c r="A261" s="5">
        <f>IF(ISNUMBER('Cue sheet exported from RwGPS'!E257), 'Cue sheet exported from RwGPS'!E257, "")</f>
        <v>586.5</v>
      </c>
      <c r="B261" s="6" t="str">
        <f>_xlfn.SWITCH('Cue sheet exported from RwGPS'!C257, "Left", "L", "Sharp Left", "L", "Slight Left", "L", "Right", "R", "Sharp Right", "R", "Slight Right", "R", "Straight", "S", "U turn", "U", "Control", IF('Cue sheet exported from RwGPS'!E258='Cue sheet exported from RwGPS'!E257, "", "S"), "")</f>
        <v>R</v>
      </c>
      <c r="C261" s="5" t="s">
        <v>13</v>
      </c>
      <c r="D261" s="4" t="str">
        <f>IF(ISBLANK('Cue sheet exported from RwGPS'!D257), "Finish control", 'Cue sheet exported from RwGPS'!D257)</f>
        <v>Turn right onto Point Grey Road</v>
      </c>
      <c r="E261" s="5">
        <f>IF(ISBLANK('Cue sheet exported from RwGPS'!E258), "", 'Cue sheet exported from RwGPS'!E258-'Cue sheet exported from RwGPS'!E257)</f>
        <v>1.5</v>
      </c>
    </row>
    <row r="262" spans="1:5">
      <c r="A262" s="5">
        <f>IF(ISNUMBER('Cue sheet exported from RwGPS'!E258), 'Cue sheet exported from RwGPS'!E258, "")</f>
        <v>588</v>
      </c>
      <c r="B262" s="6" t="str">
        <f>_xlfn.SWITCH('Cue sheet exported from RwGPS'!C258, "Left", "L", "Sharp Left", "L", "Slight Left", "L", "Right", "R", "Sharp Right", "R", "Slight Right", "R", "Straight", "S", "U turn", "U", "Control", IF('Cue sheet exported from RwGPS'!E259='Cue sheet exported from RwGPS'!E258, "", "S"), "")</f>
        <v>R</v>
      </c>
      <c r="C262" s="5" t="s">
        <v>16</v>
      </c>
      <c r="D262" s="4" t="str">
        <f>IF(ISBLANK('Cue sheet exported from RwGPS'!D258), "Finish control", 'Cue sheet exported from RwGPS'!D258)</f>
        <v>Turn right onto Stephens Street</v>
      </c>
      <c r="E262" s="5">
        <f>IF(ISBLANK('Cue sheet exported from RwGPS'!E259), "", 'Cue sheet exported from RwGPS'!E259-'Cue sheet exported from RwGPS'!E258)</f>
        <v>0.10000000000002274</v>
      </c>
    </row>
    <row r="263" spans="1:5">
      <c r="A263" s="5">
        <f>IF(ISNUMBER('Cue sheet exported from RwGPS'!E259), 'Cue sheet exported from RwGPS'!E259, "")</f>
        <v>588.1</v>
      </c>
      <c r="B263" s="6" t="str">
        <f>_xlfn.SWITCH('Cue sheet exported from RwGPS'!C259, "Left", "L", "Sharp Left", "L", "Slight Left", "L", "Right", "R", "Sharp Right", "R", "Slight Right", "R", "Straight", "S", "U turn", "U", "Control", IF('Cue sheet exported from RwGPS'!E260='Cue sheet exported from RwGPS'!E259, "", "S"), "")</f>
        <v>L</v>
      </c>
      <c r="C263" s="5" t="s">
        <v>13</v>
      </c>
      <c r="D263" s="4" t="str">
        <f>IF(ISBLANK('Cue sheet exported from RwGPS'!D259), "Finish control", 'Cue sheet exported from RwGPS'!D259)</f>
        <v>Turn slight left onto York Avenue</v>
      </c>
      <c r="E263" s="5">
        <f>IF(ISBLANK('Cue sheet exported from RwGPS'!E260), "", 'Cue sheet exported from RwGPS'!E260-'Cue sheet exported from RwGPS'!E259)</f>
        <v>1.2999999999999545</v>
      </c>
    </row>
    <row r="264" spans="1:5">
      <c r="A264" s="5">
        <f>IF(ISNUMBER('Cue sheet exported from RwGPS'!E260), 'Cue sheet exported from RwGPS'!E260, "")</f>
        <v>589.4</v>
      </c>
      <c r="B264" s="6" t="str">
        <f>_xlfn.SWITCH('Cue sheet exported from RwGPS'!C260, "Left", "L", "Sharp Left", "L", "Slight Left", "L", "Right", "R", "Sharp Right", "R", "Slight Right", "R", "Straight", "S", "U turn", "U", "Control", IF('Cue sheet exported from RwGPS'!E261='Cue sheet exported from RwGPS'!E260, "", "S"), "")</f>
        <v>R</v>
      </c>
      <c r="C264" s="5" t="s">
        <v>14</v>
      </c>
      <c r="D264" s="4" t="str">
        <f>IF(ISBLANK('Cue sheet exported from RwGPS'!D260), "Finish control", 'Cue sheet exported from RwGPS'!D260)</f>
        <v>Turn right onto Cypress Street Cycleway</v>
      </c>
      <c r="E264" s="5">
        <f>IF(ISBLANK('Cue sheet exported from RwGPS'!E261), "", 'Cue sheet exported from RwGPS'!E261-'Cue sheet exported from RwGPS'!E260)</f>
        <v>0.10000000000002274</v>
      </c>
    </row>
    <row r="265" spans="1:5">
      <c r="A265" s="5">
        <f>IF(ISNUMBER('Cue sheet exported from RwGPS'!E261), 'Cue sheet exported from RwGPS'!E261, "")</f>
        <v>589.5</v>
      </c>
      <c r="B265" s="6" t="str">
        <f>_xlfn.SWITCH('Cue sheet exported from RwGPS'!C261, "Left", "L", "Sharp Left", "L", "Slight Left", "L", "Right", "R", "Sharp Right", "R", "Slight Right", "R", "Straight", "S", "U turn", "U", "Control", IF('Cue sheet exported from RwGPS'!E262='Cue sheet exported from RwGPS'!E261, "", "S"), "")</f>
        <v>L</v>
      </c>
      <c r="C265" s="5" t="s">
        <v>13</v>
      </c>
      <c r="D265" s="4" t="str">
        <f>IF(ISBLANK('Cue sheet exported from RwGPS'!D261), "Finish control", 'Cue sheet exported from RwGPS'!D261)</f>
        <v>Turn left onto West 1st Avenue</v>
      </c>
      <c r="E265" s="5">
        <f>IF(ISBLANK('Cue sheet exported from RwGPS'!E262), "", 'Cue sheet exported from RwGPS'!E262-'Cue sheet exported from RwGPS'!E261)</f>
        <v>0.5</v>
      </c>
    </row>
    <row r="266" spans="1:5">
      <c r="A266" s="5">
        <f>IF(ISNUMBER('Cue sheet exported from RwGPS'!E262), 'Cue sheet exported from RwGPS'!E262, "")</f>
        <v>590</v>
      </c>
      <c r="B266" s="6" t="str">
        <f>_xlfn.SWITCH('Cue sheet exported from RwGPS'!C262, "Left", "L", "Sharp Left", "L", "Slight Left", "L", "Right", "R", "Sharp Right", "R", "Slight Right", "R", "Straight", "S", "U turn", "U", "Control", IF('Cue sheet exported from RwGPS'!E263='Cue sheet exported from RwGPS'!E262, "", "S"), "")</f>
        <v>R</v>
      </c>
      <c r="C266" s="5" t="s">
        <v>16</v>
      </c>
      <c r="D266" s="4" t="str">
        <f>IF(ISBLANK('Cue sheet exported from RwGPS'!D262), "Finish control", 'Cue sheet exported from RwGPS'!D262)</f>
        <v>Turn right onto Fir Street</v>
      </c>
      <c r="E266" s="5">
        <f>IF(ISBLANK('Cue sheet exported from RwGPS'!E263), "", 'Cue sheet exported from RwGPS'!E263-'Cue sheet exported from RwGPS'!E262)</f>
        <v>0.10000000000002274</v>
      </c>
    </row>
    <row r="267" spans="1:5">
      <c r="A267" s="5">
        <f>IF(ISNUMBER('Cue sheet exported from RwGPS'!E263), 'Cue sheet exported from RwGPS'!E263, "")</f>
        <v>590.1</v>
      </c>
      <c r="B267" s="6" t="str">
        <f>_xlfn.SWITCH('Cue sheet exported from RwGPS'!C263, "Left", "L", "Sharp Left", "L", "Slight Left", "L", "Right", "R", "Sharp Right", "R", "Slight Right", "R", "Straight", "S", "U turn", "U", "Control", IF('Cue sheet exported from RwGPS'!E264='Cue sheet exported from RwGPS'!E263, "", "S"), "")</f>
        <v>L</v>
      </c>
      <c r="C267" s="5" t="s">
        <v>13</v>
      </c>
      <c r="D267" s="4" t="str">
        <f>IF(ISBLANK('Cue sheet exported from RwGPS'!D263), "Finish control", 'Cue sheet exported from RwGPS'!D263)</f>
        <v>Turn left onto West 2nd Avenue</v>
      </c>
      <c r="E267" s="5">
        <f>IF(ISBLANK('Cue sheet exported from RwGPS'!E264), "", 'Cue sheet exported from RwGPS'!E264-'Cue sheet exported from RwGPS'!E263)</f>
        <v>0.19999999999993179</v>
      </c>
    </row>
    <row r="268" spans="1:5">
      <c r="A268" s="5">
        <f>IF(ISNUMBER('Cue sheet exported from RwGPS'!E264), 'Cue sheet exported from RwGPS'!E264, "")</f>
        <v>590.29999999999995</v>
      </c>
      <c r="B268" s="6" t="str">
        <f>_xlfn.SWITCH('Cue sheet exported from RwGPS'!C264, "Left", "L", "Sharp Left", "L", "Slight Left", "L", "Right", "R", "Sharp Right", "R", "Slight Right", "R", "Straight", "S", "U turn", "U", "Control", IF('Cue sheet exported from RwGPS'!E265='Cue sheet exported from RwGPS'!E264, "", "S"), "")</f>
        <v>S</v>
      </c>
      <c r="C268" s="5" t="s">
        <v>13</v>
      </c>
      <c r="D268" s="4" t="str">
        <f>IF(ISBLANK('Cue sheet exported from RwGPS'!D264), "Finish control", 'Cue sheet exported from RwGPS'!D264)</f>
        <v>Continue onto Lamey's Mill Road</v>
      </c>
      <c r="E268" s="5">
        <f>IF(ISBLANK('Cue sheet exported from RwGPS'!E265), "", 'Cue sheet exported from RwGPS'!E265-'Cue sheet exported from RwGPS'!E264)</f>
        <v>0.90000000000009095</v>
      </c>
    </row>
    <row r="269" spans="1:5">
      <c r="A269" s="5">
        <f>IF(ISNUMBER('Cue sheet exported from RwGPS'!E265), 'Cue sheet exported from RwGPS'!E265, "")</f>
        <v>591.20000000000005</v>
      </c>
      <c r="B269" s="6" t="str">
        <f>_xlfn.SWITCH('Cue sheet exported from RwGPS'!C265, "Left", "L", "Sharp Left", "L", "Slight Left", "L", "Right", "R", "Sharp Right", "R", "Slight Right", "R", "Straight", "S", "U turn", "U", "Control", IF('Cue sheet exported from RwGPS'!E266='Cue sheet exported from RwGPS'!E265, "", "S"), "")</f>
        <v>R</v>
      </c>
      <c r="C269" s="5" t="s">
        <v>16</v>
      </c>
      <c r="D269" s="4" t="str">
        <f>IF(ISBLANK('Cue sheet exported from RwGPS'!D265), "Finish control", 'Cue sheet exported from RwGPS'!D265)</f>
        <v>Turn slight right onto Charleson</v>
      </c>
      <c r="E269" s="5">
        <f>IF(ISBLANK('Cue sheet exported from RwGPS'!E266), "", 'Cue sheet exported from RwGPS'!E266-'Cue sheet exported from RwGPS'!E265)</f>
        <v>0.5</v>
      </c>
    </row>
    <row r="270" spans="1:5">
      <c r="A270" s="5">
        <f>IF(ISNUMBER('Cue sheet exported from RwGPS'!E266), 'Cue sheet exported from RwGPS'!E266, "")</f>
        <v>591.70000000000005</v>
      </c>
      <c r="B270" s="6" t="str">
        <f>_xlfn.SWITCH('Cue sheet exported from RwGPS'!C266, "Left", "L", "Sharp Left", "L", "Slight Left", "L", "Right", "R", "Sharp Right", "R", "Slight Right", "R", "Straight", "S", "U turn", "U", "Control", IF('Cue sheet exported from RwGPS'!E267='Cue sheet exported from RwGPS'!E266, "", "S"), "")</f>
        <v>L</v>
      </c>
      <c r="C270" s="5" t="s">
        <v>12</v>
      </c>
      <c r="D270" s="4" t="str">
        <f>IF(ISBLANK('Cue sheet exported from RwGPS'!D266), "Finish control", 'Cue sheet exported from RwGPS'!D266)</f>
        <v>Turn left onto Moberly Road</v>
      </c>
      <c r="E270" s="5">
        <f>IF(ISBLANK('Cue sheet exported from RwGPS'!E267), "", 'Cue sheet exported from RwGPS'!E267-'Cue sheet exported from RwGPS'!E266)</f>
        <v>0.19999999999993179</v>
      </c>
    </row>
    <row r="271" spans="1:5">
      <c r="A271" s="5">
        <f>IF(ISNUMBER('Cue sheet exported from RwGPS'!E267), 'Cue sheet exported from RwGPS'!E267, "")</f>
        <v>591.9</v>
      </c>
      <c r="B271" s="6" t="str">
        <f>_xlfn.SWITCH('Cue sheet exported from RwGPS'!C267, "Left", "L", "Sharp Left", "L", "Slight Left", "L", "Right", "R", "Sharp Right", "R", "Slight Right", "R", "Straight", "S", "U turn", "U", "Control", IF('Cue sheet exported from RwGPS'!E268='Cue sheet exported from RwGPS'!E267, "", "S"), "")</f>
        <v>R</v>
      </c>
      <c r="C271" s="5" t="s">
        <v>16</v>
      </c>
      <c r="D271" s="4" t="str">
        <f>IF(ISBLANK('Cue sheet exported from RwGPS'!D267), "Finish control", 'Cue sheet exported from RwGPS'!D267)</f>
        <v>Turn right onto Commodore Road</v>
      </c>
      <c r="E271" s="5">
        <f>IF(ISBLANK('Cue sheet exported from RwGPS'!E268), "", 'Cue sheet exported from RwGPS'!E268-'Cue sheet exported from RwGPS'!E267)</f>
        <v>0.30000000000006821</v>
      </c>
    </row>
    <row r="272" spans="1:5">
      <c r="A272" s="5">
        <f>IF(ISNUMBER('Cue sheet exported from RwGPS'!E268), 'Cue sheet exported from RwGPS'!E268, "")</f>
        <v>592.20000000000005</v>
      </c>
      <c r="B272" s="6" t="str">
        <f>_xlfn.SWITCH('Cue sheet exported from RwGPS'!C268, "Left", "L", "Sharp Left", "L", "Slight Left", "L", "Right", "R", "Sharp Right", "R", "Slight Right", "R", "Straight", "S", "U turn", "U", "Control", IF('Cue sheet exported from RwGPS'!E269='Cue sheet exported from RwGPS'!E268, "", "S"), "")</f>
        <v>S</v>
      </c>
      <c r="C272" s="5" t="s">
        <v>17</v>
      </c>
      <c r="D272" s="4" t="str">
        <f>IF(ISBLANK('Cue sheet exported from RwGPS'!D268), "Finish control", 'Cue sheet exported from RwGPS'!D268)</f>
        <v>Continue onto West 1st Avenue</v>
      </c>
      <c r="E272" s="5">
        <f>IF(ISBLANK('Cue sheet exported from RwGPS'!E269), "", 'Cue sheet exported from RwGPS'!E269-'Cue sheet exported from RwGPS'!E268)</f>
        <v>0.79999999999995453</v>
      </c>
    </row>
    <row r="273" spans="1:5">
      <c r="A273" s="5">
        <f>IF(ISNUMBER('Cue sheet exported from RwGPS'!E269), 'Cue sheet exported from RwGPS'!E269, "")</f>
        <v>593</v>
      </c>
      <c r="B273" s="6" t="str">
        <f>_xlfn.SWITCH('Cue sheet exported from RwGPS'!C269, "Left", "L", "Sharp Left", "L", "Slight Left", "L", "Right", "R", "Sharp Right", "R", "Slight Right", "R", "Straight", "S", "U turn", "U", "Control", IF('Cue sheet exported from RwGPS'!E270='Cue sheet exported from RwGPS'!E269, "", "S"), "")</f>
        <v>S</v>
      </c>
      <c r="C273" s="5" t="s">
        <v>13</v>
      </c>
      <c r="D273" s="4" t="str">
        <f>IF(ISBLANK('Cue sheet exported from RwGPS'!D269), "Finish control", 'Cue sheet exported from RwGPS'!D269)</f>
        <v>Continue onto East 1st Avenue</v>
      </c>
      <c r="E273" s="5">
        <f>IF(ISBLANK('Cue sheet exported from RwGPS'!E270), "", 'Cue sheet exported from RwGPS'!E270-'Cue sheet exported from RwGPS'!E269)</f>
        <v>0.60000000000002274</v>
      </c>
    </row>
    <row r="274" spans="1:5">
      <c r="A274" s="5">
        <f>IF(ISNUMBER('Cue sheet exported from RwGPS'!E270), 'Cue sheet exported from RwGPS'!E270, "")</f>
        <v>593.6</v>
      </c>
      <c r="B274" s="6" t="str">
        <f>_xlfn.SWITCH('Cue sheet exported from RwGPS'!C270, "Left", "L", "Sharp Left", "L", "Slight Left", "L", "Right", "R", "Sharp Right", "R", "Slight Right", "R", "Straight", "S", "U turn", "U", "Control", IF('Cue sheet exported from RwGPS'!E271='Cue sheet exported from RwGPS'!E270, "", "S"), "")</f>
        <v>R</v>
      </c>
      <c r="C274" s="5" t="s">
        <v>14</v>
      </c>
      <c r="D274" s="4" t="str">
        <f>IF(ISBLANK('Cue sheet exported from RwGPS'!D270), "Finish control", 'Cue sheet exported from RwGPS'!D270)</f>
        <v>Turn right onto Central Valley Greenway</v>
      </c>
      <c r="E274" s="5">
        <f>IF(ISBLANK('Cue sheet exported from RwGPS'!E271), "", 'Cue sheet exported from RwGPS'!E271-'Cue sheet exported from RwGPS'!E270)</f>
        <v>0.10000000000002274</v>
      </c>
    </row>
    <row r="275" spans="1:5">
      <c r="A275" s="5">
        <f>IF(ISNUMBER('Cue sheet exported from RwGPS'!E271), 'Cue sheet exported from RwGPS'!E271, "")</f>
        <v>593.70000000000005</v>
      </c>
      <c r="B275" s="6" t="str">
        <f>_xlfn.SWITCH('Cue sheet exported from RwGPS'!C271, "Left", "L", "Sharp Left", "L", "Slight Left", "L", "Right", "R", "Sharp Right", "R", "Slight Right", "R", "Straight", "S", "U turn", "U", "Control", IF('Cue sheet exported from RwGPS'!E272='Cue sheet exported from RwGPS'!E271, "", "S"), "")</f>
        <v>L</v>
      </c>
      <c r="C275" s="5" t="s">
        <v>13</v>
      </c>
      <c r="D275" s="4" t="str">
        <f>IF(ISBLANK('Cue sheet exported from RwGPS'!D271), "Finish control", 'Cue sheet exported from RwGPS'!D271)</f>
        <v>Follow Central Valley Greenway signage all the way to Boundary Road</v>
      </c>
      <c r="E275" s="5">
        <f>IF(ISBLANK('Cue sheet exported from RwGPS'!E272), "", 'Cue sheet exported from RwGPS'!E272-'Cue sheet exported from RwGPS'!E271)</f>
        <v>6</v>
      </c>
    </row>
    <row r="276" spans="1:5">
      <c r="A276" s="5">
        <f>IF(ISNUMBER('Cue sheet exported from RwGPS'!E272), 'Cue sheet exported from RwGPS'!E272, "")</f>
        <v>599.70000000000005</v>
      </c>
      <c r="B276" s="6" t="str">
        <f>_xlfn.SWITCH('Cue sheet exported from RwGPS'!C272, "Left", "L", "Sharp Left", "L", "Slight Left", "L", "Right", "R", "Sharp Right", "R", "Slight Right", "R", "Straight", "S", "U turn", "U", "Control", IF('Cue sheet exported from RwGPS'!E273='Cue sheet exported from RwGPS'!E272, "", "S"), "")</f>
        <v>L</v>
      </c>
      <c r="C276" t="s">
        <v>12</v>
      </c>
      <c r="D276" s="4" t="str">
        <f>IF(ISBLANK('Cue sheet exported from RwGPS'!D272), "Finish control", 'Cue sheet exported from RwGPS'!D272)</f>
        <v>Turn left onto Boundary Road</v>
      </c>
      <c r="E276" s="5">
        <f>IF(ISBLANK('Cue sheet exported from RwGPS'!E273), "", 'Cue sheet exported from RwGPS'!E273-'Cue sheet exported from RwGPS'!E272)</f>
        <v>0.39999999999997726</v>
      </c>
    </row>
    <row r="277" spans="1:5">
      <c r="A277" s="5">
        <f>IF(ISNUMBER('Cue sheet exported from RwGPS'!E273), 'Cue sheet exported from RwGPS'!E273, "")</f>
        <v>600.1</v>
      </c>
      <c r="B277" s="6" t="str">
        <f>_xlfn.SWITCH('Cue sheet exported from RwGPS'!C273, "Left", "L", "Sharp Left", "L", "Slight Left", "L", "Right", "R", "Sharp Right", "R", "Slight Right", "R", "Straight", "S", "U turn", "U", "Control", IF('Cue sheet exported from RwGPS'!E274='Cue sheet exported from RwGPS'!E273, "", "S"), "")</f>
        <v>L</v>
      </c>
      <c r="C277" t="s">
        <v>11</v>
      </c>
      <c r="D277" s="4" t="str">
        <f>IF(ISBLANK('Cue sheet exported from RwGPS'!D273), "Finish control", 'Cue sheet exported from RwGPS'!D273)</f>
        <v>Turn left onto Lougheed Hwy./​BC-7 W</v>
      </c>
      <c r="E277" s="5">
        <f>IF(ISBLANK('Cue sheet exported from RwGPS'!E274), "", 'Cue sheet exported from RwGPS'!E274-'Cue sheet exported from RwGPS'!E273)</f>
        <v>0</v>
      </c>
    </row>
    <row r="278" spans="1:5">
      <c r="A278" s="5">
        <f>IF(ISNUMBER('Cue sheet exported from RwGPS'!E274), 'Cue sheet exported from RwGPS'!E274, "")</f>
        <v>600.1</v>
      </c>
      <c r="B278" s="6" t="str">
        <f>_xlfn.SWITCH('Cue sheet exported from RwGPS'!C274, "Left", "L", "Sharp Left", "L", "Slight Left", "L", "Right", "R", "Sharp Right", "R", "Slight Right", "R", "Straight", "S", "U turn", "U", "Control", IF('Cue sheet exported from RwGPS'!E275='Cue sheet exported from RwGPS'!E274, "", "S"), "")</f>
        <v>R</v>
      </c>
      <c r="C278" t="s">
        <v>12</v>
      </c>
      <c r="D278" s="4" t="str">
        <f>IF(ISBLANK('Cue sheet exported from RwGPS'!D274), "Finish control", 'Cue sheet exported from RwGPS'!D274)</f>
        <v>Turn right</v>
      </c>
      <c r="E278" s="5" t="str">
        <f>IF(ISBLANK('Cue sheet exported from RwGPS'!E275), "", 'Cue sheet exported from RwGPS'!E275-'Cue sheet exported from RwGPS'!E274)</f>
        <v/>
      </c>
    </row>
    <row r="279" spans="1:5">
      <c r="A279" s="5" t="str">
        <f>IF(ISNUMBER('Cue sheet exported from RwGPS'!E275), 'Cue sheet exported from RwGPS'!E275, "")</f>
        <v/>
      </c>
      <c r="B279" s="6" t="str">
        <f>_xlfn.SWITCH('Cue sheet exported from RwGPS'!C275, "Left", "L", "Sharp Left", "L", "Slight Left", "L", "Right", "R", "Sharp Right", "R", "Slight Right", "R", "Straight", "S", "U turn", "U", "Control", IF('Cue sheet exported from RwGPS'!E276='Cue sheet exported from RwGPS'!E275, "", "S"), "")</f>
        <v/>
      </c>
      <c r="D279" s="4" t="str">
        <f>IF(ISBLANK('Cue sheet exported from RwGPS'!D275), "Finish control", 'Cue sheet exported from RwGPS'!D275)</f>
        <v>Finish control</v>
      </c>
      <c r="E279" s="5" t="str">
        <f>IF(ISBLANK('Cue sheet exported from RwGPS'!E276), "", 'Cue sheet exported from RwGPS'!E276-'Cue sheet exported from RwGPS'!E275)</f>
        <v/>
      </c>
    </row>
    <row r="280" spans="1:5">
      <c r="A280" s="7" t="s">
        <v>19</v>
      </c>
    </row>
  </sheetData>
  <mergeCells count="5">
    <mergeCell ref="A1:E1"/>
    <mergeCell ref="A2:E2"/>
    <mergeCell ref="A3:E3"/>
    <mergeCell ref="A4:E4"/>
    <mergeCell ref="A5:E5"/>
  </mergeCells>
  <conditionalFormatting sqref="D7:D995">
    <cfRule type="beginsWith" dxfId="5" priority="6" operator="beginsWith" text="Control ">
      <formula>LEFT(D7,LEN("Control "))="Control "</formula>
    </cfRule>
    <cfRule type="beginsWith" dxfId="4" priority="7" operator="beginsWith" text="Start">
      <formula>LEFT(D7,LEN("Start"))="Start"</formula>
    </cfRule>
    <cfRule type="beginsWith" dxfId="3" priority="8" operator="beginsWith" text="Finish">
      <formula>LEFT(D7,LEN("Finish"))="Finish"</formula>
    </cfRule>
  </conditionalFormatting>
  <conditionalFormatting sqref="E1:E1048576">
    <cfRule type="colorScale" priority="4">
      <colorScale>
        <cfvo type="min"/>
        <cfvo type="percentile" val="50"/>
        <cfvo type="max"/>
        <color rgb="FFF8696B"/>
        <color rgb="FFFCFCFF"/>
        <color rgb="FF5A8AC6"/>
      </colorScale>
    </cfRule>
  </conditionalFormatting>
  <conditionalFormatting sqref="A280">
    <cfRule type="beginsWith" dxfId="2" priority="1" operator="beginsWith" text="Control ">
      <formula>LEFT(A280,LEN("Control "))="Control "</formula>
    </cfRule>
    <cfRule type="beginsWith" dxfId="1" priority="2" operator="beginsWith" text="Start">
      <formula>LEFT(A280,LEN("Start"))="Start"</formula>
    </cfRule>
    <cfRule type="beginsWith" dxfId="0" priority="3" operator="beginsWith" text="Finish">
      <formula>LEFT(A280,LEN("Finish"))="Finish"</formula>
    </cfRule>
  </conditionalFormatting>
  <pageMargins left="0.78749999999999998" right="0.78749999999999998" top="1.05277777777778" bottom="1.05277777777778" header="0.78749999999999998" footer="0.78749999999999998"/>
  <pageSetup orientation="portrait" useFirstPageNumber="1" horizontalDpi="300" verticalDpi="300"/>
  <headerFooter>
    <oddHeader>&amp;C&amp;"Times New Roman,Regular"&amp;12&amp;A</oddHeader>
    <oddFooter>&amp;C&amp;"Times New Roman,Regular"&amp;12Page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274"/>
  <sheetViews>
    <sheetView topLeftCell="A44" zoomScaleNormal="100" workbookViewId="0">
      <selection activeCell="A48" sqref="A48"/>
    </sheetView>
  </sheetViews>
  <sheetFormatPr defaultColWidth="11.5703125" defaultRowHeight="12.75"/>
  <cols>
    <col min="4" max="4" width="26.28515625" customWidth="1"/>
  </cols>
  <sheetData>
    <row r="1" spans="1:5" ht="67.5">
      <c r="A1" s="8" t="s">
        <v>20</v>
      </c>
    </row>
    <row r="2" spans="1:5" ht="156">
      <c r="A2" s="9" t="s">
        <v>21</v>
      </c>
    </row>
    <row r="3" spans="1:5" ht="17.25">
      <c r="A3" s="10" t="s">
        <v>22</v>
      </c>
      <c r="B3" s="10" t="s">
        <v>23</v>
      </c>
      <c r="C3" s="10" t="s">
        <v>24</v>
      </c>
      <c r="D3" s="10" t="s">
        <v>25</v>
      </c>
      <c r="E3" s="10" t="s">
        <v>26</v>
      </c>
    </row>
    <row r="4" spans="1:5" ht="34.5">
      <c r="A4" s="10"/>
      <c r="B4" s="10" t="s">
        <v>27</v>
      </c>
      <c r="C4" s="10" t="s">
        <v>28</v>
      </c>
      <c r="D4" s="10" t="s">
        <v>29</v>
      </c>
      <c r="E4" s="10">
        <v>0</v>
      </c>
    </row>
    <row r="5" spans="1:5" ht="34.5">
      <c r="A5" s="11">
        <v>0.1</v>
      </c>
      <c r="B5" s="11" t="s">
        <v>30</v>
      </c>
      <c r="C5" s="11" t="s">
        <v>31</v>
      </c>
      <c r="D5" s="11" t="s">
        <v>32</v>
      </c>
      <c r="E5" s="11">
        <v>0.1</v>
      </c>
    </row>
    <row r="6" spans="1:5" ht="34.5">
      <c r="A6" s="10">
        <v>0.2</v>
      </c>
      <c r="B6" s="10" t="s">
        <v>30</v>
      </c>
      <c r="C6" s="10" t="s">
        <v>31</v>
      </c>
      <c r="D6" s="10" t="s">
        <v>33</v>
      </c>
      <c r="E6" s="10">
        <v>0.3</v>
      </c>
    </row>
    <row r="7" spans="1:5" ht="34.5">
      <c r="A7" s="11">
        <v>0.2</v>
      </c>
      <c r="B7" s="11" t="s">
        <v>27</v>
      </c>
      <c r="C7" s="11" t="s">
        <v>28</v>
      </c>
      <c r="D7" s="11" t="s">
        <v>34</v>
      </c>
      <c r="E7" s="11">
        <v>0.5</v>
      </c>
    </row>
    <row r="8" spans="1:5" ht="51.75">
      <c r="A8" s="10">
        <v>1</v>
      </c>
      <c r="B8" s="10" t="s">
        <v>27</v>
      </c>
      <c r="C8" s="10" t="s">
        <v>28</v>
      </c>
      <c r="D8" s="10" t="s">
        <v>35</v>
      </c>
      <c r="E8" s="10">
        <v>1.6</v>
      </c>
    </row>
    <row r="9" spans="1:5" ht="34.5">
      <c r="A9" s="11">
        <v>4.0999999999999996</v>
      </c>
      <c r="B9" s="11" t="s">
        <v>27</v>
      </c>
      <c r="C9" s="11" t="s">
        <v>28</v>
      </c>
      <c r="D9" s="11" t="s">
        <v>36</v>
      </c>
      <c r="E9" s="11">
        <v>5.6</v>
      </c>
    </row>
    <row r="10" spans="1:5" ht="34.5">
      <c r="A10" s="10">
        <v>0</v>
      </c>
      <c r="B10" s="10" t="s">
        <v>30</v>
      </c>
      <c r="C10" s="10" t="s">
        <v>37</v>
      </c>
      <c r="D10" s="10" t="s">
        <v>38</v>
      </c>
      <c r="E10" s="10">
        <v>5.7</v>
      </c>
    </row>
    <row r="11" spans="1:5" ht="34.5">
      <c r="A11" s="11">
        <v>0.6</v>
      </c>
      <c r="B11" s="11" t="s">
        <v>39</v>
      </c>
      <c r="C11" s="11" t="s">
        <v>40</v>
      </c>
      <c r="D11" s="11" t="s">
        <v>41</v>
      </c>
      <c r="E11" s="11">
        <v>6.3</v>
      </c>
    </row>
    <row r="12" spans="1:5" ht="34.5">
      <c r="A12" s="10">
        <v>0.9</v>
      </c>
      <c r="B12" s="10" t="s">
        <v>27</v>
      </c>
      <c r="C12" s="10" t="s">
        <v>42</v>
      </c>
      <c r="D12" s="10" t="s">
        <v>43</v>
      </c>
      <c r="E12" s="10">
        <v>7.2</v>
      </c>
    </row>
    <row r="13" spans="1:5" ht="34.5">
      <c r="A13" s="11">
        <v>1.8</v>
      </c>
      <c r="B13" s="11" t="s">
        <v>39</v>
      </c>
      <c r="C13" s="11" t="s">
        <v>40</v>
      </c>
      <c r="D13" s="11" t="s">
        <v>44</v>
      </c>
      <c r="E13" s="11">
        <v>8.9</v>
      </c>
    </row>
    <row r="14" spans="1:5" ht="34.5">
      <c r="A14" s="10">
        <v>0.6</v>
      </c>
      <c r="B14" s="10" t="s">
        <v>27</v>
      </c>
      <c r="C14" s="10" t="s">
        <v>45</v>
      </c>
      <c r="D14" s="10" t="s">
        <v>46</v>
      </c>
      <c r="E14" s="10">
        <v>9.6</v>
      </c>
    </row>
    <row r="15" spans="1:5" ht="51.75">
      <c r="A15" s="11">
        <v>0.4</v>
      </c>
      <c r="B15" s="11" t="s">
        <v>30</v>
      </c>
      <c r="C15" s="11" t="s">
        <v>31</v>
      </c>
      <c r="D15" s="11" t="s">
        <v>47</v>
      </c>
      <c r="E15" s="11">
        <v>9.9</v>
      </c>
    </row>
    <row r="16" spans="1:5" ht="34.5">
      <c r="A16" s="10">
        <v>0.5</v>
      </c>
      <c r="B16" s="10" t="s">
        <v>30</v>
      </c>
      <c r="C16" s="10" t="s">
        <v>31</v>
      </c>
      <c r="D16" s="10" t="s">
        <v>48</v>
      </c>
      <c r="E16" s="10">
        <v>10.5</v>
      </c>
    </row>
    <row r="17" spans="1:5" ht="51.75">
      <c r="A17" s="11">
        <v>0.4</v>
      </c>
      <c r="B17" s="11" t="s">
        <v>30</v>
      </c>
      <c r="C17" s="11" t="s">
        <v>37</v>
      </c>
      <c r="D17" s="11" t="s">
        <v>49</v>
      </c>
      <c r="E17" s="11">
        <v>10.9</v>
      </c>
    </row>
    <row r="18" spans="1:5" ht="34.5">
      <c r="A18" s="10">
        <v>4.8</v>
      </c>
      <c r="B18" s="10" t="s">
        <v>27</v>
      </c>
      <c r="C18" s="10" t="s">
        <v>42</v>
      </c>
      <c r="D18" s="10" t="s">
        <v>50</v>
      </c>
      <c r="E18" s="10">
        <v>15.8</v>
      </c>
    </row>
    <row r="19" spans="1:5" ht="69">
      <c r="A19" s="11">
        <v>0.1</v>
      </c>
      <c r="B19" s="11" t="s">
        <v>30</v>
      </c>
      <c r="C19" s="11" t="s">
        <v>37</v>
      </c>
      <c r="D19" s="11" t="s">
        <v>51</v>
      </c>
      <c r="E19" s="11">
        <v>15.9</v>
      </c>
    </row>
    <row r="20" spans="1:5" ht="51.75">
      <c r="A20" s="10">
        <v>2.1</v>
      </c>
      <c r="B20" s="10" t="s">
        <v>30</v>
      </c>
      <c r="C20" s="10" t="s">
        <v>31</v>
      </c>
      <c r="D20" s="10" t="s">
        <v>52</v>
      </c>
      <c r="E20" s="10">
        <v>18</v>
      </c>
    </row>
    <row r="21" spans="1:5" ht="34.5">
      <c r="A21" s="11">
        <v>0.1</v>
      </c>
      <c r="B21" s="11" t="s">
        <v>30</v>
      </c>
      <c r="C21" s="11" t="s">
        <v>53</v>
      </c>
      <c r="D21" s="11" t="s">
        <v>54</v>
      </c>
      <c r="E21" s="11">
        <v>18</v>
      </c>
    </row>
    <row r="22" spans="1:5" ht="34.5">
      <c r="A22" s="10">
        <v>0.3</v>
      </c>
      <c r="B22" s="10" t="s">
        <v>30</v>
      </c>
      <c r="C22" s="10" t="s">
        <v>37</v>
      </c>
      <c r="D22" s="10" t="s">
        <v>55</v>
      </c>
      <c r="E22" s="10">
        <v>18.3</v>
      </c>
    </row>
    <row r="23" spans="1:5" ht="34.5">
      <c r="A23" s="11">
        <v>0.3</v>
      </c>
      <c r="B23" s="11" t="s">
        <v>30</v>
      </c>
      <c r="C23" s="11" t="s">
        <v>37</v>
      </c>
      <c r="D23" s="11" t="s">
        <v>56</v>
      </c>
      <c r="E23" s="11">
        <v>18.600000000000001</v>
      </c>
    </row>
    <row r="24" spans="1:5" ht="34.5">
      <c r="A24" s="10">
        <v>0.3</v>
      </c>
      <c r="B24" s="10" t="s">
        <v>27</v>
      </c>
      <c r="C24" s="10" t="s">
        <v>28</v>
      </c>
      <c r="D24" s="10" t="s">
        <v>57</v>
      </c>
      <c r="E24" s="10">
        <v>18.899999999999999</v>
      </c>
    </row>
    <row r="25" spans="1:5" ht="69">
      <c r="A25" s="11">
        <v>15.5</v>
      </c>
      <c r="B25" s="11" t="s">
        <v>39</v>
      </c>
      <c r="C25" s="11" t="s">
        <v>40</v>
      </c>
      <c r="D25" s="11" t="s">
        <v>58</v>
      </c>
      <c r="E25" s="11">
        <v>34.4</v>
      </c>
    </row>
    <row r="26" spans="1:5" ht="34.5">
      <c r="A26" s="10">
        <v>0.1</v>
      </c>
      <c r="B26" s="10" t="s">
        <v>27</v>
      </c>
      <c r="C26" s="10" t="s">
        <v>28</v>
      </c>
      <c r="D26" s="10" t="s">
        <v>59</v>
      </c>
      <c r="E26" s="10">
        <v>34.5</v>
      </c>
    </row>
    <row r="27" spans="1:5" ht="34.5">
      <c r="A27" s="11">
        <v>2.4</v>
      </c>
      <c r="B27" s="11" t="s">
        <v>39</v>
      </c>
      <c r="C27" s="11" t="s">
        <v>40</v>
      </c>
      <c r="D27" s="11" t="s">
        <v>60</v>
      </c>
      <c r="E27" s="11">
        <v>36.9</v>
      </c>
    </row>
    <row r="28" spans="1:5" ht="51.75">
      <c r="A28" s="10">
        <v>29.1</v>
      </c>
      <c r="B28" s="10" t="s">
        <v>30</v>
      </c>
      <c r="C28" s="10" t="s">
        <v>37</v>
      </c>
      <c r="D28" s="10" t="s">
        <v>61</v>
      </c>
      <c r="E28" s="10">
        <v>66</v>
      </c>
    </row>
    <row r="29" spans="1:5" ht="34.5">
      <c r="A29" s="11">
        <v>0</v>
      </c>
      <c r="B29" s="11" t="s">
        <v>39</v>
      </c>
      <c r="C29" s="11" t="s">
        <v>62</v>
      </c>
      <c r="D29" s="11" t="s">
        <v>63</v>
      </c>
      <c r="E29" s="11">
        <v>66.099999999999994</v>
      </c>
    </row>
    <row r="30" spans="1:5" ht="34.5">
      <c r="A30" s="10">
        <v>0.4</v>
      </c>
      <c r="B30" s="10" t="s">
        <v>30</v>
      </c>
      <c r="C30" s="10" t="s">
        <v>37</v>
      </c>
      <c r="D30" s="10" t="s">
        <v>64</v>
      </c>
      <c r="E30" s="10">
        <v>66.5</v>
      </c>
    </row>
    <row r="31" spans="1:5" ht="19.5">
      <c r="A31" s="11">
        <v>0.1</v>
      </c>
      <c r="B31" s="11" t="s">
        <v>39</v>
      </c>
      <c r="C31" s="11" t="s">
        <v>65</v>
      </c>
      <c r="D31" s="11" t="s">
        <v>66</v>
      </c>
      <c r="E31" s="11">
        <v>66.599999999999994</v>
      </c>
    </row>
    <row r="32" spans="1:5" ht="51.75">
      <c r="A32" s="10">
        <v>0.2</v>
      </c>
      <c r="B32" s="10" t="s">
        <v>27</v>
      </c>
      <c r="C32" s="10" t="s">
        <v>28</v>
      </c>
      <c r="D32" s="10" t="s">
        <v>67</v>
      </c>
      <c r="E32" s="10">
        <v>66.8</v>
      </c>
    </row>
    <row r="33" spans="1:5" ht="34.5">
      <c r="A33" s="11">
        <v>29.4</v>
      </c>
      <c r="B33" s="11" t="s">
        <v>30</v>
      </c>
      <c r="C33" s="11" t="s">
        <v>31</v>
      </c>
      <c r="D33" s="11" t="s">
        <v>68</v>
      </c>
      <c r="E33" s="11">
        <v>96.2</v>
      </c>
    </row>
    <row r="34" spans="1:5" ht="34.5">
      <c r="A34" s="10">
        <v>2.6</v>
      </c>
      <c r="B34" s="10" t="s">
        <v>30</v>
      </c>
      <c r="C34" s="10" t="s">
        <v>37</v>
      </c>
      <c r="D34" s="10" t="s">
        <v>69</v>
      </c>
      <c r="E34" s="10">
        <v>98.8</v>
      </c>
    </row>
    <row r="35" spans="1:5" ht="69">
      <c r="A35" s="11">
        <v>0.1</v>
      </c>
      <c r="B35" s="11" t="s">
        <v>39</v>
      </c>
      <c r="C35" s="11" t="s">
        <v>40</v>
      </c>
      <c r="D35" s="11" t="s">
        <v>70</v>
      </c>
      <c r="E35" s="11">
        <v>98.9</v>
      </c>
    </row>
    <row r="36" spans="1:5" ht="34.5">
      <c r="A36" s="10">
        <v>11.9</v>
      </c>
      <c r="B36" s="10" t="s">
        <v>30</v>
      </c>
      <c r="C36" s="10" t="s">
        <v>37</v>
      </c>
      <c r="D36" s="10" t="s">
        <v>71</v>
      </c>
      <c r="E36" s="10">
        <v>110.8</v>
      </c>
    </row>
    <row r="37" spans="1:5" ht="51.75">
      <c r="A37" s="11">
        <v>0.1</v>
      </c>
      <c r="B37" s="11" t="s">
        <v>27</v>
      </c>
      <c r="C37" s="11" t="s">
        <v>28</v>
      </c>
      <c r="D37" s="11" t="s">
        <v>72</v>
      </c>
      <c r="E37" s="11">
        <v>110.9</v>
      </c>
    </row>
    <row r="38" spans="1:5" ht="34.5">
      <c r="A38" s="10">
        <v>0.2</v>
      </c>
      <c r="B38" s="10" t="s">
        <v>27</v>
      </c>
      <c r="C38" s="10" t="s">
        <v>45</v>
      </c>
      <c r="D38" s="10" t="s">
        <v>73</v>
      </c>
      <c r="E38" s="10">
        <v>111.2</v>
      </c>
    </row>
    <row r="39" spans="1:5" ht="51.75">
      <c r="A39" s="11">
        <v>0</v>
      </c>
      <c r="B39" s="11" t="s">
        <v>30</v>
      </c>
      <c r="C39" s="11" t="s">
        <v>53</v>
      </c>
      <c r="D39" s="11" t="s">
        <v>74</v>
      </c>
      <c r="E39" s="11">
        <v>111.2</v>
      </c>
    </row>
    <row r="40" spans="1:5" ht="34.5">
      <c r="A40" s="10">
        <v>2.2000000000000002</v>
      </c>
      <c r="B40" s="10" t="s">
        <v>30</v>
      </c>
      <c r="C40" s="10" t="s">
        <v>53</v>
      </c>
      <c r="D40" s="10" t="s">
        <v>75</v>
      </c>
      <c r="E40" s="10">
        <v>113.3</v>
      </c>
    </row>
    <row r="41" spans="1:5" ht="34.5">
      <c r="A41" s="11">
        <v>0</v>
      </c>
      <c r="B41" s="11" t="s">
        <v>27</v>
      </c>
      <c r="C41" s="11" t="s">
        <v>42</v>
      </c>
      <c r="D41" s="11" t="s">
        <v>76</v>
      </c>
      <c r="E41" s="11">
        <v>113.4</v>
      </c>
    </row>
    <row r="42" spans="1:5" ht="34.5">
      <c r="A42" s="10">
        <v>0</v>
      </c>
      <c r="B42" s="10" t="s">
        <v>27</v>
      </c>
      <c r="C42" s="10" t="s">
        <v>28</v>
      </c>
      <c r="D42" s="10" t="s">
        <v>77</v>
      </c>
      <c r="E42" s="10">
        <v>113.4</v>
      </c>
    </row>
    <row r="43" spans="1:5" ht="51.75">
      <c r="A43" s="11">
        <v>1.3</v>
      </c>
      <c r="B43" s="11" t="s">
        <v>30</v>
      </c>
      <c r="C43" s="11" t="s">
        <v>37</v>
      </c>
      <c r="D43" s="11" t="s">
        <v>78</v>
      </c>
      <c r="E43" s="11">
        <v>114.7</v>
      </c>
    </row>
    <row r="44" spans="1:5" ht="51.75">
      <c r="A44" s="10">
        <v>0.4</v>
      </c>
      <c r="B44" s="10" t="s">
        <v>30</v>
      </c>
      <c r="C44" s="10" t="s">
        <v>37</v>
      </c>
      <c r="D44" s="10" t="s">
        <v>79</v>
      </c>
      <c r="E44" s="10">
        <v>115</v>
      </c>
    </row>
    <row r="45" spans="1:5" ht="34.5">
      <c r="A45" s="11">
        <v>0.3</v>
      </c>
      <c r="B45" s="11" t="s">
        <v>30</v>
      </c>
      <c r="C45" s="11" t="s">
        <v>31</v>
      </c>
      <c r="D45" s="11" t="s">
        <v>80</v>
      </c>
      <c r="E45" s="11">
        <v>115.3</v>
      </c>
    </row>
    <row r="46" spans="1:5" ht="34.5">
      <c r="A46" s="10">
        <v>0.3</v>
      </c>
      <c r="B46" s="10" t="s">
        <v>39</v>
      </c>
      <c r="C46" s="10" t="s">
        <v>42</v>
      </c>
      <c r="D46" s="12" t="s">
        <v>81</v>
      </c>
      <c r="E46" s="10">
        <v>115.6</v>
      </c>
    </row>
    <row r="47" spans="1:5" ht="34.5">
      <c r="A47" s="10">
        <v>1.2</v>
      </c>
      <c r="B47" s="10" t="s">
        <v>39</v>
      </c>
      <c r="C47" s="10" t="s">
        <v>40</v>
      </c>
      <c r="D47" s="10" t="s">
        <v>82</v>
      </c>
      <c r="E47" s="10">
        <v>116.8</v>
      </c>
    </row>
    <row r="48" spans="1:5" ht="34.5">
      <c r="A48" s="11">
        <v>0.8</v>
      </c>
      <c r="B48" s="11" t="s">
        <v>30</v>
      </c>
      <c r="C48" s="11" t="s">
        <v>37</v>
      </c>
      <c r="D48" s="11" t="s">
        <v>83</v>
      </c>
      <c r="E48" s="11">
        <v>117.5</v>
      </c>
    </row>
    <row r="49" spans="1:5" ht="34.5">
      <c r="A49" s="10">
        <v>0.1</v>
      </c>
      <c r="B49" s="10" t="s">
        <v>27</v>
      </c>
      <c r="C49" s="10" t="s">
        <v>28</v>
      </c>
      <c r="D49" s="10" t="s">
        <v>84</v>
      </c>
      <c r="E49" s="10">
        <v>117.6</v>
      </c>
    </row>
    <row r="50" spans="1:5" ht="34.5">
      <c r="A50" s="11">
        <v>1</v>
      </c>
      <c r="B50" s="11" t="s">
        <v>27</v>
      </c>
      <c r="C50" s="11" t="s">
        <v>42</v>
      </c>
      <c r="D50" s="11" t="s">
        <v>85</v>
      </c>
      <c r="E50" s="11">
        <v>118.6</v>
      </c>
    </row>
    <row r="51" spans="1:5" ht="51.75">
      <c r="A51" s="10">
        <v>0.3</v>
      </c>
      <c r="B51" s="10" t="s">
        <v>30</v>
      </c>
      <c r="C51" s="10" t="s">
        <v>31</v>
      </c>
      <c r="D51" s="10" t="s">
        <v>86</v>
      </c>
      <c r="E51" s="10">
        <v>118.9</v>
      </c>
    </row>
    <row r="52" spans="1:5" ht="51.75">
      <c r="A52" s="11">
        <v>0.4</v>
      </c>
      <c r="B52" s="11" t="s">
        <v>30</v>
      </c>
      <c r="C52" s="11" t="s">
        <v>37</v>
      </c>
      <c r="D52" s="11" t="s">
        <v>87</v>
      </c>
      <c r="E52" s="11">
        <v>119.3</v>
      </c>
    </row>
    <row r="53" spans="1:5" ht="34.5">
      <c r="A53" s="10">
        <v>0.4</v>
      </c>
      <c r="B53" s="10" t="s">
        <v>27</v>
      </c>
      <c r="C53" s="10" t="s">
        <v>42</v>
      </c>
      <c r="D53" s="10" t="s">
        <v>88</v>
      </c>
      <c r="E53" s="10">
        <v>119.7</v>
      </c>
    </row>
    <row r="54" spans="1:5" ht="34.5">
      <c r="A54" s="11">
        <v>0.6</v>
      </c>
      <c r="B54" s="11" t="s">
        <v>39</v>
      </c>
      <c r="C54" s="11" t="s">
        <v>40</v>
      </c>
      <c r="D54" s="11" t="s">
        <v>89</v>
      </c>
      <c r="E54" s="11">
        <v>120.3</v>
      </c>
    </row>
    <row r="55" spans="1:5" ht="34.5">
      <c r="A55" s="10">
        <v>0.5</v>
      </c>
      <c r="B55" s="10" t="s">
        <v>39</v>
      </c>
      <c r="C55" s="10" t="s">
        <v>40</v>
      </c>
      <c r="D55" s="10" t="s">
        <v>90</v>
      </c>
      <c r="E55" s="10">
        <v>120.7</v>
      </c>
    </row>
    <row r="56" spans="1:5" ht="34.5">
      <c r="A56" s="11">
        <v>2.2999999999999998</v>
      </c>
      <c r="B56" s="11" t="s">
        <v>39</v>
      </c>
      <c r="C56" s="11" t="s">
        <v>40</v>
      </c>
      <c r="D56" s="11" t="s">
        <v>91</v>
      </c>
      <c r="E56" s="11">
        <v>123</v>
      </c>
    </row>
    <row r="57" spans="1:5" ht="34.5">
      <c r="A57" s="10">
        <v>0.5</v>
      </c>
      <c r="B57" s="10" t="s">
        <v>39</v>
      </c>
      <c r="C57" s="10" t="s">
        <v>40</v>
      </c>
      <c r="D57" s="10" t="s">
        <v>92</v>
      </c>
      <c r="E57" s="10">
        <v>123.5</v>
      </c>
    </row>
    <row r="58" spans="1:5" ht="34.5">
      <c r="A58" s="11">
        <v>0.3</v>
      </c>
      <c r="B58" s="11" t="s">
        <v>30</v>
      </c>
      <c r="C58" s="11" t="s">
        <v>37</v>
      </c>
      <c r="D58" s="11" t="s">
        <v>93</v>
      </c>
      <c r="E58" s="11">
        <v>123.8</v>
      </c>
    </row>
    <row r="59" spans="1:5" ht="34.5">
      <c r="A59" s="10">
        <v>0.1</v>
      </c>
      <c r="B59" s="10" t="s">
        <v>27</v>
      </c>
      <c r="C59" s="10" t="s">
        <v>28</v>
      </c>
      <c r="D59" s="10" t="s">
        <v>94</v>
      </c>
      <c r="E59" s="10">
        <v>123.9</v>
      </c>
    </row>
    <row r="60" spans="1:5" ht="51.75">
      <c r="A60" s="11">
        <v>0.3</v>
      </c>
      <c r="B60" s="11" t="s">
        <v>27</v>
      </c>
      <c r="C60" s="11" t="s">
        <v>28</v>
      </c>
      <c r="D60" s="11" t="s">
        <v>95</v>
      </c>
      <c r="E60" s="11">
        <v>124.3</v>
      </c>
    </row>
    <row r="61" spans="1:5" ht="69">
      <c r="A61" s="10">
        <v>0.1</v>
      </c>
      <c r="B61" s="10" t="s">
        <v>30</v>
      </c>
      <c r="C61" s="10" t="s">
        <v>37</v>
      </c>
      <c r="D61" s="10" t="s">
        <v>96</v>
      </c>
      <c r="E61" s="10">
        <v>124.3</v>
      </c>
    </row>
    <row r="62" spans="1:5" ht="51.75">
      <c r="A62" s="11">
        <v>1.9</v>
      </c>
      <c r="B62" s="11" t="s">
        <v>27</v>
      </c>
      <c r="C62" s="11" t="s">
        <v>28</v>
      </c>
      <c r="D62" s="11" t="s">
        <v>97</v>
      </c>
      <c r="E62" s="11">
        <v>126.3</v>
      </c>
    </row>
    <row r="63" spans="1:5" ht="34.5">
      <c r="A63" s="10">
        <v>0.4</v>
      </c>
      <c r="B63" s="10" t="s">
        <v>27</v>
      </c>
      <c r="C63" s="10" t="s">
        <v>28</v>
      </c>
      <c r="D63" s="10" t="s">
        <v>98</v>
      </c>
      <c r="E63" s="10">
        <v>126.6</v>
      </c>
    </row>
    <row r="64" spans="1:5" ht="34.5">
      <c r="A64" s="11">
        <v>0</v>
      </c>
      <c r="B64" s="11" t="s">
        <v>27</v>
      </c>
      <c r="C64" s="11" t="s">
        <v>28</v>
      </c>
      <c r="D64" s="11" t="s">
        <v>99</v>
      </c>
      <c r="E64" s="11">
        <v>126.6</v>
      </c>
    </row>
    <row r="65" spans="1:5" ht="34.5">
      <c r="A65" s="10">
        <v>0.7</v>
      </c>
      <c r="B65" s="10" t="s">
        <v>27</v>
      </c>
      <c r="C65" s="10" t="s">
        <v>42</v>
      </c>
      <c r="D65" s="10" t="s">
        <v>100</v>
      </c>
      <c r="E65" s="10">
        <v>127.4</v>
      </c>
    </row>
    <row r="66" spans="1:5" ht="51.75">
      <c r="A66" s="11">
        <v>1.5</v>
      </c>
      <c r="B66" s="11" t="s">
        <v>39</v>
      </c>
      <c r="C66" s="11" t="s">
        <v>40</v>
      </c>
      <c r="D66" s="11" t="s">
        <v>101</v>
      </c>
      <c r="E66" s="11">
        <v>128.9</v>
      </c>
    </row>
    <row r="67" spans="1:5" ht="34.5">
      <c r="A67" s="10">
        <v>0.9</v>
      </c>
      <c r="B67" s="10" t="s">
        <v>27</v>
      </c>
      <c r="C67" s="10" t="s">
        <v>28</v>
      </c>
      <c r="D67" s="10" t="s">
        <v>102</v>
      </c>
      <c r="E67" s="10">
        <v>129.80000000000001</v>
      </c>
    </row>
    <row r="68" spans="1:5" ht="51.75">
      <c r="A68" s="11">
        <v>2.2000000000000002</v>
      </c>
      <c r="B68" s="11" t="s">
        <v>27</v>
      </c>
      <c r="C68" s="11" t="s">
        <v>28</v>
      </c>
      <c r="D68" s="11" t="s">
        <v>103</v>
      </c>
      <c r="E68" s="11">
        <v>132</v>
      </c>
    </row>
    <row r="69" spans="1:5" ht="34.5">
      <c r="A69" s="10">
        <v>0.5</v>
      </c>
      <c r="B69" s="10" t="s">
        <v>30</v>
      </c>
      <c r="C69" s="10" t="s">
        <v>37</v>
      </c>
      <c r="D69" s="10" t="s">
        <v>104</v>
      </c>
      <c r="E69" s="10">
        <v>132.5</v>
      </c>
    </row>
    <row r="70" spans="1:5" ht="34.5">
      <c r="A70" s="11">
        <v>0.3</v>
      </c>
      <c r="B70" s="11" t="s">
        <v>27</v>
      </c>
      <c r="C70" s="11" t="s">
        <v>28</v>
      </c>
      <c r="D70" s="11" t="s">
        <v>105</v>
      </c>
      <c r="E70" s="11">
        <v>132.80000000000001</v>
      </c>
    </row>
    <row r="71" spans="1:5" ht="34.5">
      <c r="A71" s="10">
        <v>1.2</v>
      </c>
      <c r="B71" s="10" t="s">
        <v>27</v>
      </c>
      <c r="C71" s="10" t="s">
        <v>28</v>
      </c>
      <c r="D71" s="10" t="s">
        <v>106</v>
      </c>
      <c r="E71" s="10">
        <v>134</v>
      </c>
    </row>
    <row r="72" spans="1:5" ht="51.75">
      <c r="A72" s="11">
        <v>0.6</v>
      </c>
      <c r="B72" s="11" t="s">
        <v>27</v>
      </c>
      <c r="C72" s="11" t="s">
        <v>28</v>
      </c>
      <c r="D72" s="11" t="s">
        <v>107</v>
      </c>
      <c r="E72" s="11">
        <v>134.6</v>
      </c>
    </row>
    <row r="73" spans="1:5" ht="34.5">
      <c r="A73" s="10">
        <v>0.2</v>
      </c>
      <c r="B73" s="10" t="s">
        <v>30</v>
      </c>
      <c r="C73" s="10" t="s">
        <v>37</v>
      </c>
      <c r="D73" s="10" t="s">
        <v>108</v>
      </c>
      <c r="E73" s="10">
        <v>134.80000000000001</v>
      </c>
    </row>
    <row r="74" spans="1:5" ht="34.5">
      <c r="A74" s="11">
        <v>8.1999999999999993</v>
      </c>
      <c r="B74" s="11" t="s">
        <v>27</v>
      </c>
      <c r="C74" s="11" t="s">
        <v>28</v>
      </c>
      <c r="D74" s="11" t="s">
        <v>109</v>
      </c>
      <c r="E74" s="11">
        <v>143</v>
      </c>
    </row>
    <row r="75" spans="1:5" ht="34.5">
      <c r="A75" s="10">
        <v>1.2</v>
      </c>
      <c r="B75" s="10" t="s">
        <v>27</v>
      </c>
      <c r="C75" s="10" t="s">
        <v>28</v>
      </c>
      <c r="D75" s="10" t="s">
        <v>110</v>
      </c>
      <c r="E75" s="10">
        <v>144.19999999999999</v>
      </c>
    </row>
    <row r="76" spans="1:5" ht="34.5">
      <c r="A76" s="11">
        <v>0.3</v>
      </c>
      <c r="B76" s="11" t="s">
        <v>27</v>
      </c>
      <c r="C76" s="11" t="s">
        <v>28</v>
      </c>
      <c r="D76" s="11" t="s">
        <v>111</v>
      </c>
      <c r="E76" s="11">
        <v>144.5</v>
      </c>
    </row>
    <row r="77" spans="1:5" ht="34.5">
      <c r="A77" s="10">
        <v>1.8</v>
      </c>
      <c r="B77" s="10" t="s">
        <v>39</v>
      </c>
      <c r="C77" s="10" t="s">
        <v>40</v>
      </c>
      <c r="D77" s="10" t="s">
        <v>112</v>
      </c>
      <c r="E77" s="10">
        <v>146.30000000000001</v>
      </c>
    </row>
    <row r="78" spans="1:5" ht="34.5">
      <c r="A78" s="11">
        <v>3.4</v>
      </c>
      <c r="B78" s="11" t="s">
        <v>39</v>
      </c>
      <c r="C78" s="11" t="s">
        <v>40</v>
      </c>
      <c r="D78" s="11" t="s">
        <v>113</v>
      </c>
      <c r="E78" s="11">
        <v>149.69999999999999</v>
      </c>
    </row>
    <row r="79" spans="1:5" ht="34.5">
      <c r="A79" s="10">
        <v>0.9</v>
      </c>
      <c r="B79" s="10" t="s">
        <v>27</v>
      </c>
      <c r="C79" s="10" t="s">
        <v>28</v>
      </c>
      <c r="D79" s="10" t="s">
        <v>114</v>
      </c>
      <c r="E79" s="10">
        <v>150.69999999999999</v>
      </c>
    </row>
    <row r="80" spans="1:5" ht="34.5">
      <c r="A80" s="11">
        <v>0.5</v>
      </c>
      <c r="B80" s="11" t="s">
        <v>27</v>
      </c>
      <c r="C80" s="11" t="s">
        <v>28</v>
      </c>
      <c r="D80" s="11" t="s">
        <v>115</v>
      </c>
      <c r="E80" s="11">
        <v>151.19999999999999</v>
      </c>
    </row>
    <row r="81" spans="1:5" ht="34.5">
      <c r="A81" s="10">
        <v>0.2</v>
      </c>
      <c r="B81" s="10" t="s">
        <v>30</v>
      </c>
      <c r="C81" s="10" t="s">
        <v>37</v>
      </c>
      <c r="D81" s="10" t="s">
        <v>116</v>
      </c>
      <c r="E81" s="10">
        <v>151.4</v>
      </c>
    </row>
    <row r="82" spans="1:5" ht="34.5">
      <c r="A82" s="11">
        <v>0.6</v>
      </c>
      <c r="B82" s="11" t="s">
        <v>27</v>
      </c>
      <c r="C82" s="11" t="s">
        <v>28</v>
      </c>
      <c r="D82" s="11" t="s">
        <v>117</v>
      </c>
      <c r="E82" s="11">
        <v>152.1</v>
      </c>
    </row>
    <row r="83" spans="1:5" ht="34.5">
      <c r="A83" s="10">
        <v>3.5</v>
      </c>
      <c r="B83" s="10" t="s">
        <v>30</v>
      </c>
      <c r="C83" s="10" t="s">
        <v>37</v>
      </c>
      <c r="D83" s="10" t="s">
        <v>118</v>
      </c>
      <c r="E83" s="10">
        <v>155.5</v>
      </c>
    </row>
    <row r="84" spans="1:5" ht="34.5">
      <c r="A84" s="11">
        <v>1.4</v>
      </c>
      <c r="B84" s="11" t="s">
        <v>39</v>
      </c>
      <c r="C84" s="11" t="s">
        <v>40</v>
      </c>
      <c r="D84" s="11" t="s">
        <v>119</v>
      </c>
      <c r="E84" s="11">
        <v>156.9</v>
      </c>
    </row>
    <row r="85" spans="1:5" ht="51.75">
      <c r="A85" s="10">
        <v>1</v>
      </c>
      <c r="B85" s="10" t="s">
        <v>27</v>
      </c>
      <c r="C85" s="10" t="s">
        <v>28</v>
      </c>
      <c r="D85" s="10" t="s">
        <v>120</v>
      </c>
      <c r="E85" s="10">
        <v>158</v>
      </c>
    </row>
    <row r="86" spans="1:5" ht="51.75">
      <c r="A86" s="11">
        <v>0.2</v>
      </c>
      <c r="B86" s="11" t="s">
        <v>30</v>
      </c>
      <c r="C86" s="11" t="s">
        <v>53</v>
      </c>
      <c r="D86" s="11" t="s">
        <v>121</v>
      </c>
      <c r="E86" s="11">
        <v>158.19999999999999</v>
      </c>
    </row>
    <row r="87" spans="1:5" ht="51.75">
      <c r="A87" s="10">
        <v>1.1000000000000001</v>
      </c>
      <c r="B87" s="10" t="s">
        <v>27</v>
      </c>
      <c r="C87" s="10" t="s">
        <v>42</v>
      </c>
      <c r="D87" s="10" t="s">
        <v>122</v>
      </c>
      <c r="E87" s="10">
        <v>159.30000000000001</v>
      </c>
    </row>
    <row r="88" spans="1:5" ht="34.5">
      <c r="A88" s="11">
        <v>0.2</v>
      </c>
      <c r="B88" s="11" t="s">
        <v>27</v>
      </c>
      <c r="C88" s="11" t="s">
        <v>28</v>
      </c>
      <c r="D88" s="11" t="s">
        <v>123</v>
      </c>
      <c r="E88" s="11">
        <v>159.5</v>
      </c>
    </row>
    <row r="89" spans="1:5" ht="34.5">
      <c r="A89" s="10">
        <v>2.1</v>
      </c>
      <c r="B89" s="10" t="s">
        <v>30</v>
      </c>
      <c r="C89" s="10" t="s">
        <v>37</v>
      </c>
      <c r="D89" s="10" t="s">
        <v>124</v>
      </c>
      <c r="E89" s="10">
        <v>161.6</v>
      </c>
    </row>
    <row r="90" spans="1:5" ht="34.5">
      <c r="A90" s="11">
        <v>0.2</v>
      </c>
      <c r="B90" s="11" t="s">
        <v>27</v>
      </c>
      <c r="C90" s="11" t="s">
        <v>28</v>
      </c>
      <c r="D90" s="11" t="s">
        <v>123</v>
      </c>
      <c r="E90" s="11">
        <v>161.80000000000001</v>
      </c>
    </row>
    <row r="91" spans="1:5" ht="34.5">
      <c r="A91" s="10">
        <v>3.8</v>
      </c>
      <c r="B91" s="10" t="s">
        <v>27</v>
      </c>
      <c r="C91" s="10" t="s">
        <v>28</v>
      </c>
      <c r="D91" s="10" t="s">
        <v>125</v>
      </c>
      <c r="E91" s="10">
        <v>165.6</v>
      </c>
    </row>
    <row r="92" spans="1:5" ht="19.5">
      <c r="A92" s="11">
        <v>0</v>
      </c>
      <c r="B92" s="11" t="s">
        <v>27</v>
      </c>
      <c r="C92" s="11" t="s">
        <v>28</v>
      </c>
      <c r="D92" s="11" t="s">
        <v>126</v>
      </c>
      <c r="E92" s="11">
        <v>165.6</v>
      </c>
    </row>
    <row r="93" spans="1:5" ht="19.5">
      <c r="A93" s="10">
        <v>0</v>
      </c>
      <c r="B93" s="10" t="s">
        <v>30</v>
      </c>
      <c r="C93" s="10" t="s">
        <v>37</v>
      </c>
      <c r="D93" s="10" t="s">
        <v>127</v>
      </c>
      <c r="E93" s="10">
        <v>165.6</v>
      </c>
    </row>
    <row r="94" spans="1:5" ht="51.75">
      <c r="A94" s="11">
        <v>1</v>
      </c>
      <c r="B94" s="11" t="s">
        <v>27</v>
      </c>
      <c r="C94" s="11" t="s">
        <v>28</v>
      </c>
      <c r="D94" s="11" t="s">
        <v>128</v>
      </c>
      <c r="E94" s="11">
        <v>166.7</v>
      </c>
    </row>
    <row r="95" spans="1:5" ht="34.5">
      <c r="A95" s="10">
        <v>4.3</v>
      </c>
      <c r="B95" s="10" t="s">
        <v>39</v>
      </c>
      <c r="C95" s="10" t="s">
        <v>40</v>
      </c>
      <c r="D95" s="10" t="s">
        <v>129</v>
      </c>
      <c r="E95" s="10">
        <v>171</v>
      </c>
    </row>
    <row r="96" spans="1:5" ht="34.5">
      <c r="A96" s="11">
        <v>0.2</v>
      </c>
      <c r="B96" s="11" t="s">
        <v>30</v>
      </c>
      <c r="C96" s="11" t="s">
        <v>37</v>
      </c>
      <c r="D96" s="11" t="s">
        <v>130</v>
      </c>
      <c r="E96" s="11">
        <v>171.2</v>
      </c>
    </row>
    <row r="97" spans="1:5" ht="34.5">
      <c r="A97" s="10">
        <v>0.1</v>
      </c>
      <c r="B97" s="10" t="s">
        <v>27</v>
      </c>
      <c r="C97" s="10" t="s">
        <v>28</v>
      </c>
      <c r="D97" s="10" t="s">
        <v>131</v>
      </c>
      <c r="E97" s="10">
        <v>171.3</v>
      </c>
    </row>
    <row r="98" spans="1:5" ht="34.5">
      <c r="A98" s="11">
        <v>0.8</v>
      </c>
      <c r="B98" s="11" t="s">
        <v>27</v>
      </c>
      <c r="C98" s="11" t="s">
        <v>28</v>
      </c>
      <c r="D98" s="11" t="s">
        <v>132</v>
      </c>
      <c r="E98" s="11">
        <v>172.1</v>
      </c>
    </row>
    <row r="99" spans="1:5" ht="51.75">
      <c r="A99" s="10">
        <v>16.2</v>
      </c>
      <c r="B99" s="10" t="s">
        <v>30</v>
      </c>
      <c r="C99" s="10" t="s">
        <v>53</v>
      </c>
      <c r="D99" s="10" t="s">
        <v>133</v>
      </c>
      <c r="E99" s="10">
        <v>188.2</v>
      </c>
    </row>
    <row r="100" spans="1:5" ht="34.5">
      <c r="A100" s="11">
        <v>0.8</v>
      </c>
      <c r="B100" s="11" t="s">
        <v>39</v>
      </c>
      <c r="C100" s="11" t="s">
        <v>62</v>
      </c>
      <c r="D100" s="11" t="s">
        <v>134</v>
      </c>
      <c r="E100" s="11">
        <v>189</v>
      </c>
    </row>
    <row r="101" spans="1:5" ht="34.5">
      <c r="A101" s="10">
        <v>0.2</v>
      </c>
      <c r="B101" s="10" t="s">
        <v>27</v>
      </c>
      <c r="C101" s="10" t="s">
        <v>45</v>
      </c>
      <c r="D101" s="10" t="s">
        <v>135</v>
      </c>
      <c r="E101" s="10">
        <v>189.2</v>
      </c>
    </row>
    <row r="102" spans="1:5" ht="34.5">
      <c r="A102" s="11">
        <v>0.3</v>
      </c>
      <c r="B102" s="11" t="s">
        <v>30</v>
      </c>
      <c r="C102" s="11" t="s">
        <v>31</v>
      </c>
      <c r="D102" s="11" t="s">
        <v>136</v>
      </c>
      <c r="E102" s="11">
        <v>189.5</v>
      </c>
    </row>
    <row r="103" spans="1:5" ht="34.5">
      <c r="A103" s="10">
        <v>0.7</v>
      </c>
      <c r="B103" s="10" t="s">
        <v>30</v>
      </c>
      <c r="C103" s="10" t="s">
        <v>37</v>
      </c>
      <c r="D103" s="10" t="s">
        <v>137</v>
      </c>
      <c r="E103" s="10">
        <v>190.2</v>
      </c>
    </row>
    <row r="104" spans="1:5" ht="34.5">
      <c r="A104" s="11">
        <v>10.1</v>
      </c>
      <c r="B104" s="11" t="s">
        <v>27</v>
      </c>
      <c r="C104" s="11" t="s">
        <v>28</v>
      </c>
      <c r="D104" s="11" t="s">
        <v>132</v>
      </c>
      <c r="E104" s="11">
        <v>200.3</v>
      </c>
    </row>
    <row r="105" spans="1:5" ht="34.5">
      <c r="A105" s="10">
        <v>1.5</v>
      </c>
      <c r="B105" s="10" t="s">
        <v>27</v>
      </c>
      <c r="C105" s="10" t="s">
        <v>42</v>
      </c>
      <c r="D105" s="10" t="s">
        <v>138</v>
      </c>
      <c r="E105" s="10">
        <v>201.8</v>
      </c>
    </row>
    <row r="106" spans="1:5" ht="34.5">
      <c r="A106" s="11">
        <v>1</v>
      </c>
      <c r="B106" s="11" t="s">
        <v>39</v>
      </c>
      <c r="C106" s="11" t="s">
        <v>40</v>
      </c>
      <c r="D106" s="11" t="s">
        <v>139</v>
      </c>
      <c r="E106" s="11">
        <v>202.8</v>
      </c>
    </row>
    <row r="107" spans="1:5" ht="34.5">
      <c r="A107" s="10">
        <v>2.6</v>
      </c>
      <c r="B107" s="10" t="s">
        <v>30</v>
      </c>
      <c r="C107" s="10" t="s">
        <v>37</v>
      </c>
      <c r="D107" s="10" t="s">
        <v>140</v>
      </c>
      <c r="E107" s="10">
        <v>205.4</v>
      </c>
    </row>
    <row r="108" spans="1:5" ht="34.5">
      <c r="A108" s="11">
        <v>1.5</v>
      </c>
      <c r="B108" s="11" t="s">
        <v>27</v>
      </c>
      <c r="C108" s="11" t="s">
        <v>28</v>
      </c>
      <c r="D108" s="11" t="s">
        <v>141</v>
      </c>
      <c r="E108" s="11">
        <v>206.9</v>
      </c>
    </row>
    <row r="109" spans="1:5" ht="34.5">
      <c r="A109" s="10">
        <v>1.4</v>
      </c>
      <c r="B109" s="10" t="s">
        <v>27</v>
      </c>
      <c r="C109" s="10" t="s">
        <v>28</v>
      </c>
      <c r="D109" s="10" t="s">
        <v>142</v>
      </c>
      <c r="E109" s="10">
        <v>208.3</v>
      </c>
    </row>
    <row r="110" spans="1:5" ht="34.5">
      <c r="A110" s="11">
        <v>15.7</v>
      </c>
      <c r="B110" s="11" t="s">
        <v>30</v>
      </c>
      <c r="C110" s="11" t="s">
        <v>37</v>
      </c>
      <c r="D110" s="11" t="s">
        <v>143</v>
      </c>
      <c r="E110" s="11">
        <v>224</v>
      </c>
    </row>
    <row r="111" spans="1:5" ht="34.5">
      <c r="A111" s="10">
        <v>27.3</v>
      </c>
      <c r="B111" s="10" t="s">
        <v>30</v>
      </c>
      <c r="C111" s="10" t="s">
        <v>37</v>
      </c>
      <c r="D111" s="10" t="s">
        <v>144</v>
      </c>
      <c r="E111" s="10">
        <v>251.3</v>
      </c>
    </row>
    <row r="112" spans="1:5" ht="34.5">
      <c r="A112" s="11">
        <v>31.6</v>
      </c>
      <c r="B112" s="11" t="s">
        <v>27</v>
      </c>
      <c r="C112" s="11" t="s">
        <v>42</v>
      </c>
      <c r="D112" s="11" t="s">
        <v>145</v>
      </c>
      <c r="E112" s="11">
        <v>282.89999999999998</v>
      </c>
    </row>
    <row r="113" spans="1:5" ht="34.5">
      <c r="A113" s="10">
        <v>2.9</v>
      </c>
      <c r="B113" s="10" t="s">
        <v>27</v>
      </c>
      <c r="C113" s="10" t="s">
        <v>28</v>
      </c>
      <c r="D113" s="10" t="s">
        <v>146</v>
      </c>
      <c r="E113" s="10">
        <v>285.8</v>
      </c>
    </row>
    <row r="114" spans="1:5" ht="34.5">
      <c r="A114" s="11">
        <v>0</v>
      </c>
      <c r="B114" s="11" t="s">
        <v>30</v>
      </c>
      <c r="C114" s="11" t="s">
        <v>37</v>
      </c>
      <c r="D114" s="11" t="s">
        <v>147</v>
      </c>
      <c r="E114" s="11">
        <v>285.89999999999998</v>
      </c>
    </row>
    <row r="115" spans="1:5" ht="19.5">
      <c r="A115" s="10">
        <v>0</v>
      </c>
      <c r="B115" s="10" t="s">
        <v>39</v>
      </c>
      <c r="C115" s="10" t="s">
        <v>65</v>
      </c>
      <c r="D115" s="10" t="s">
        <v>66</v>
      </c>
      <c r="E115" s="10">
        <v>285.89999999999998</v>
      </c>
    </row>
    <row r="116" spans="1:5" ht="34.5">
      <c r="A116" s="11">
        <v>0</v>
      </c>
      <c r="B116" s="11" t="s">
        <v>39</v>
      </c>
      <c r="C116" s="11" t="s">
        <v>62</v>
      </c>
      <c r="D116" s="11" t="s">
        <v>148</v>
      </c>
      <c r="E116" s="11">
        <v>285.89999999999998</v>
      </c>
    </row>
    <row r="117" spans="1:5" ht="34.5">
      <c r="A117" s="10">
        <v>0</v>
      </c>
      <c r="B117" s="10" t="s">
        <v>30</v>
      </c>
      <c r="C117" s="10" t="s">
        <v>37</v>
      </c>
      <c r="D117" s="10" t="s">
        <v>149</v>
      </c>
      <c r="E117" s="10">
        <v>285.89999999999998</v>
      </c>
    </row>
    <row r="118" spans="1:5" ht="34.5">
      <c r="A118" s="11">
        <v>0.2</v>
      </c>
      <c r="B118" s="11" t="s">
        <v>30</v>
      </c>
      <c r="C118" s="11" t="s">
        <v>37</v>
      </c>
      <c r="D118" s="11" t="s">
        <v>150</v>
      </c>
      <c r="E118" s="11">
        <v>286.10000000000002</v>
      </c>
    </row>
    <row r="119" spans="1:5" ht="34.5">
      <c r="A119" s="10">
        <v>0.4</v>
      </c>
      <c r="B119" s="10" t="s">
        <v>30</v>
      </c>
      <c r="C119" s="10" t="s">
        <v>37</v>
      </c>
      <c r="D119" s="10" t="s">
        <v>151</v>
      </c>
      <c r="E119" s="10">
        <v>286.5</v>
      </c>
    </row>
    <row r="120" spans="1:5" ht="34.5">
      <c r="A120" s="11">
        <v>0.8</v>
      </c>
      <c r="B120" s="11" t="s">
        <v>39</v>
      </c>
      <c r="C120" s="11" t="s">
        <v>40</v>
      </c>
      <c r="D120" s="11" t="s">
        <v>152</v>
      </c>
      <c r="E120" s="11">
        <v>287.3</v>
      </c>
    </row>
    <row r="121" spans="1:5" ht="34.5">
      <c r="A121" s="10">
        <v>31.7</v>
      </c>
      <c r="B121" s="10" t="s">
        <v>30</v>
      </c>
      <c r="C121" s="10" t="s">
        <v>31</v>
      </c>
      <c r="D121" s="10" t="s">
        <v>153</v>
      </c>
      <c r="E121" s="10">
        <v>319</v>
      </c>
    </row>
    <row r="122" spans="1:5" ht="34.5">
      <c r="A122" s="11">
        <v>0.4</v>
      </c>
      <c r="B122" s="11" t="s">
        <v>30</v>
      </c>
      <c r="C122" s="11" t="s">
        <v>37</v>
      </c>
      <c r="D122" s="11" t="s">
        <v>154</v>
      </c>
      <c r="E122" s="11">
        <v>319.39999999999998</v>
      </c>
    </row>
    <row r="123" spans="1:5" ht="34.5">
      <c r="A123" s="10">
        <v>1</v>
      </c>
      <c r="B123" s="10" t="s">
        <v>27</v>
      </c>
      <c r="C123" s="10" t="s">
        <v>28</v>
      </c>
      <c r="D123" s="10" t="s">
        <v>155</v>
      </c>
      <c r="E123" s="10">
        <v>320.3</v>
      </c>
    </row>
    <row r="124" spans="1:5" ht="34.5">
      <c r="A124" s="11">
        <v>5.3</v>
      </c>
      <c r="B124" s="11" t="s">
        <v>30</v>
      </c>
      <c r="C124" s="11" t="s">
        <v>37</v>
      </c>
      <c r="D124" s="11" t="s">
        <v>156</v>
      </c>
      <c r="E124" s="11">
        <v>325.60000000000002</v>
      </c>
    </row>
    <row r="125" spans="1:5" ht="34.5">
      <c r="A125" s="10">
        <v>0.8</v>
      </c>
      <c r="B125" s="10" t="s">
        <v>27</v>
      </c>
      <c r="C125" s="10" t="s">
        <v>28</v>
      </c>
      <c r="D125" s="10" t="s">
        <v>157</v>
      </c>
      <c r="E125" s="10">
        <v>326.39999999999998</v>
      </c>
    </row>
    <row r="126" spans="1:5" ht="34.5">
      <c r="A126" s="11">
        <v>3.8</v>
      </c>
      <c r="B126" s="11" t="s">
        <v>39</v>
      </c>
      <c r="C126" s="11" t="s">
        <v>40</v>
      </c>
      <c r="D126" s="11" t="s">
        <v>158</v>
      </c>
      <c r="E126" s="11">
        <v>330.2</v>
      </c>
    </row>
    <row r="127" spans="1:5" ht="34.5">
      <c r="A127" s="10">
        <v>0.7</v>
      </c>
      <c r="B127" s="10" t="s">
        <v>27</v>
      </c>
      <c r="C127" s="10" t="s">
        <v>42</v>
      </c>
      <c r="D127" s="10" t="s">
        <v>159</v>
      </c>
      <c r="E127" s="10">
        <v>330.9</v>
      </c>
    </row>
    <row r="128" spans="1:5" ht="51.75">
      <c r="A128" s="11">
        <v>2.8</v>
      </c>
      <c r="B128" s="11" t="s">
        <v>39</v>
      </c>
      <c r="C128" s="11" t="s">
        <v>62</v>
      </c>
      <c r="D128" s="11" t="s">
        <v>160</v>
      </c>
      <c r="E128" s="11">
        <v>333.6</v>
      </c>
    </row>
    <row r="129" spans="1:5" ht="34.5">
      <c r="A129" s="10">
        <v>1.4</v>
      </c>
      <c r="B129" s="10" t="s">
        <v>27</v>
      </c>
      <c r="C129" s="10" t="s">
        <v>28</v>
      </c>
      <c r="D129" s="10" t="s">
        <v>161</v>
      </c>
      <c r="E129" s="10">
        <v>335</v>
      </c>
    </row>
    <row r="130" spans="1:5" ht="51.75">
      <c r="A130" s="11">
        <v>1.6</v>
      </c>
      <c r="B130" s="11" t="s">
        <v>27</v>
      </c>
      <c r="C130" s="11" t="s">
        <v>28</v>
      </c>
      <c r="D130" s="11" t="s">
        <v>162</v>
      </c>
      <c r="E130" s="11">
        <v>336.6</v>
      </c>
    </row>
    <row r="131" spans="1:5" ht="34.5">
      <c r="A131" s="10">
        <v>0.2</v>
      </c>
      <c r="B131" s="10" t="s">
        <v>39</v>
      </c>
      <c r="C131" s="10" t="s">
        <v>40</v>
      </c>
      <c r="D131" s="10" t="s">
        <v>163</v>
      </c>
      <c r="E131" s="10">
        <v>336.8</v>
      </c>
    </row>
    <row r="132" spans="1:5" ht="34.5">
      <c r="A132" s="11">
        <v>0.9</v>
      </c>
      <c r="B132" s="11" t="s">
        <v>30</v>
      </c>
      <c r="C132" s="11" t="s">
        <v>37</v>
      </c>
      <c r="D132" s="11" t="s">
        <v>164</v>
      </c>
      <c r="E132" s="11">
        <v>337.7</v>
      </c>
    </row>
    <row r="133" spans="1:5" ht="34.5">
      <c r="A133" s="10">
        <v>0</v>
      </c>
      <c r="B133" s="10" t="s">
        <v>27</v>
      </c>
      <c r="C133" s="10" t="s">
        <v>28</v>
      </c>
      <c r="D133" s="10" t="s">
        <v>165</v>
      </c>
      <c r="E133" s="10">
        <v>337.8</v>
      </c>
    </row>
    <row r="134" spans="1:5" ht="34.5">
      <c r="A134" s="11">
        <v>1.2</v>
      </c>
      <c r="B134" s="11" t="s">
        <v>30</v>
      </c>
      <c r="C134" s="11" t="s">
        <v>37</v>
      </c>
      <c r="D134" s="11" t="s">
        <v>166</v>
      </c>
      <c r="E134" s="11">
        <v>339</v>
      </c>
    </row>
    <row r="135" spans="1:5" ht="34.5">
      <c r="A135" s="10">
        <v>0.6</v>
      </c>
      <c r="B135" s="10" t="s">
        <v>27</v>
      </c>
      <c r="C135" s="10" t="s">
        <v>28</v>
      </c>
      <c r="D135" s="10" t="s">
        <v>167</v>
      </c>
      <c r="E135" s="10">
        <v>339.6</v>
      </c>
    </row>
    <row r="136" spans="1:5" ht="34.5">
      <c r="A136" s="11">
        <v>1.4</v>
      </c>
      <c r="B136" s="11" t="s">
        <v>30</v>
      </c>
      <c r="C136" s="11" t="s">
        <v>37</v>
      </c>
      <c r="D136" s="11" t="s">
        <v>168</v>
      </c>
      <c r="E136" s="11">
        <v>341</v>
      </c>
    </row>
    <row r="137" spans="1:5" ht="34.5">
      <c r="A137" s="10">
        <v>1.2</v>
      </c>
      <c r="B137" s="10" t="s">
        <v>27</v>
      </c>
      <c r="C137" s="10" t="s">
        <v>28</v>
      </c>
      <c r="D137" s="10" t="s">
        <v>169</v>
      </c>
      <c r="E137" s="10">
        <v>342.2</v>
      </c>
    </row>
    <row r="138" spans="1:5" ht="34.5">
      <c r="A138" s="11">
        <v>0.8</v>
      </c>
      <c r="B138" s="11" t="s">
        <v>39</v>
      </c>
      <c r="C138" s="11" t="s">
        <v>40</v>
      </c>
      <c r="D138" s="11" t="s">
        <v>170</v>
      </c>
      <c r="E138" s="11">
        <v>343</v>
      </c>
    </row>
    <row r="139" spans="1:5" ht="34.5">
      <c r="A139" s="10">
        <v>5.7</v>
      </c>
      <c r="B139" s="10" t="s">
        <v>30</v>
      </c>
      <c r="C139" s="10" t="s">
        <v>37</v>
      </c>
      <c r="D139" s="10" t="s">
        <v>171</v>
      </c>
      <c r="E139" s="10">
        <v>348.8</v>
      </c>
    </row>
    <row r="140" spans="1:5" ht="34.5">
      <c r="A140" s="11">
        <v>0.6</v>
      </c>
      <c r="B140" s="11" t="s">
        <v>27</v>
      </c>
      <c r="C140" s="11" t="s">
        <v>28</v>
      </c>
      <c r="D140" s="11" t="s">
        <v>172</v>
      </c>
      <c r="E140" s="11">
        <v>349.4</v>
      </c>
    </row>
    <row r="141" spans="1:5" ht="34.5">
      <c r="A141" s="10">
        <v>1.1000000000000001</v>
      </c>
      <c r="B141" s="10" t="s">
        <v>27</v>
      </c>
      <c r="C141" s="10" t="s">
        <v>28</v>
      </c>
      <c r="D141" s="10" t="s">
        <v>173</v>
      </c>
      <c r="E141" s="10">
        <v>350.5</v>
      </c>
    </row>
    <row r="142" spans="1:5" ht="69">
      <c r="A142" s="11">
        <v>1</v>
      </c>
      <c r="B142" s="11" t="s">
        <v>39</v>
      </c>
      <c r="C142" s="11" t="s">
        <v>40</v>
      </c>
      <c r="D142" s="11" t="s">
        <v>174</v>
      </c>
      <c r="E142" s="11">
        <v>351.5</v>
      </c>
    </row>
    <row r="143" spans="1:5" ht="51.75">
      <c r="A143" s="10">
        <v>0.8</v>
      </c>
      <c r="B143" s="10" t="s">
        <v>27</v>
      </c>
      <c r="C143" s="10" t="s">
        <v>28</v>
      </c>
      <c r="D143" s="10" t="s">
        <v>175</v>
      </c>
      <c r="E143" s="10">
        <v>352.3</v>
      </c>
    </row>
    <row r="144" spans="1:5" ht="69">
      <c r="A144" s="11">
        <v>2.9</v>
      </c>
      <c r="B144" s="11" t="s">
        <v>39</v>
      </c>
      <c r="C144" s="11" t="s">
        <v>40</v>
      </c>
      <c r="D144" s="11" t="s">
        <v>176</v>
      </c>
      <c r="E144" s="11">
        <v>355.2</v>
      </c>
    </row>
    <row r="145" spans="1:5" ht="34.5">
      <c r="A145" s="10">
        <v>11.3</v>
      </c>
      <c r="B145" s="10" t="s">
        <v>30</v>
      </c>
      <c r="C145" s="10" t="s">
        <v>37</v>
      </c>
      <c r="D145" s="10" t="s">
        <v>177</v>
      </c>
      <c r="E145" s="10">
        <v>366.6</v>
      </c>
    </row>
    <row r="146" spans="1:5" ht="51.75">
      <c r="A146" s="11">
        <v>5</v>
      </c>
      <c r="B146" s="11" t="s">
        <v>39</v>
      </c>
      <c r="C146" s="11" t="s">
        <v>62</v>
      </c>
      <c r="D146" s="11" t="s">
        <v>178</v>
      </c>
      <c r="E146" s="11">
        <v>371.5</v>
      </c>
    </row>
    <row r="147" spans="1:5" ht="34.5">
      <c r="A147" s="10">
        <v>0</v>
      </c>
      <c r="B147" s="10" t="s">
        <v>27</v>
      </c>
      <c r="C147" s="10" t="s">
        <v>42</v>
      </c>
      <c r="D147" s="10" t="s">
        <v>179</v>
      </c>
      <c r="E147" s="10">
        <v>371.5</v>
      </c>
    </row>
    <row r="148" spans="1:5" ht="34.5">
      <c r="A148" s="11">
        <v>2.7</v>
      </c>
      <c r="B148" s="11" t="s">
        <v>39</v>
      </c>
      <c r="C148" s="11" t="s">
        <v>40</v>
      </c>
      <c r="D148" s="11" t="s">
        <v>180</v>
      </c>
      <c r="E148" s="11">
        <v>374.2</v>
      </c>
    </row>
    <row r="149" spans="1:5" ht="34.5">
      <c r="A149" s="10">
        <v>2</v>
      </c>
      <c r="B149" s="10" t="s">
        <v>27</v>
      </c>
      <c r="C149" s="10" t="s">
        <v>42</v>
      </c>
      <c r="D149" s="10" t="s">
        <v>181</v>
      </c>
      <c r="E149" s="10">
        <v>376.2</v>
      </c>
    </row>
    <row r="150" spans="1:5" ht="51.75">
      <c r="A150" s="11">
        <v>1.1000000000000001</v>
      </c>
      <c r="B150" s="11" t="s">
        <v>30</v>
      </c>
      <c r="C150" s="11" t="s">
        <v>37</v>
      </c>
      <c r="D150" s="11" t="s">
        <v>182</v>
      </c>
      <c r="E150" s="11">
        <v>377.4</v>
      </c>
    </row>
    <row r="151" spans="1:5" ht="51.75">
      <c r="A151" s="10">
        <v>14</v>
      </c>
      <c r="B151" s="10" t="s">
        <v>27</v>
      </c>
      <c r="C151" s="10" t="s">
        <v>28</v>
      </c>
      <c r="D151" s="10" t="s">
        <v>183</v>
      </c>
      <c r="E151" s="10">
        <v>391.4</v>
      </c>
    </row>
    <row r="152" spans="1:5" ht="34.5">
      <c r="A152" s="11">
        <v>4.4000000000000004</v>
      </c>
      <c r="B152" s="11" t="s">
        <v>39</v>
      </c>
      <c r="C152" s="11" t="s">
        <v>40</v>
      </c>
      <c r="D152" s="11" t="s">
        <v>184</v>
      </c>
      <c r="E152" s="11">
        <v>395.8</v>
      </c>
    </row>
    <row r="153" spans="1:5" ht="34.5">
      <c r="A153" s="10">
        <v>0.9</v>
      </c>
      <c r="B153" s="10" t="s">
        <v>27</v>
      </c>
      <c r="C153" s="10" t="s">
        <v>28</v>
      </c>
      <c r="D153" s="10" t="s">
        <v>185</v>
      </c>
      <c r="E153" s="10">
        <v>396.7</v>
      </c>
    </row>
    <row r="154" spans="1:5" ht="34.5">
      <c r="A154" s="11">
        <v>0.2</v>
      </c>
      <c r="B154" s="11" t="s">
        <v>30</v>
      </c>
      <c r="C154" s="11" t="s">
        <v>31</v>
      </c>
      <c r="D154" s="11" t="s">
        <v>186</v>
      </c>
      <c r="E154" s="11">
        <v>396.8</v>
      </c>
    </row>
    <row r="155" spans="1:5" ht="34.5">
      <c r="A155" s="10">
        <v>0.7</v>
      </c>
      <c r="B155" s="10" t="s">
        <v>39</v>
      </c>
      <c r="C155" s="10" t="s">
        <v>40</v>
      </c>
      <c r="D155" s="10" t="s">
        <v>187</v>
      </c>
      <c r="E155" s="10">
        <v>397.5</v>
      </c>
    </row>
    <row r="156" spans="1:5" ht="34.5">
      <c r="A156" s="11">
        <v>4.7</v>
      </c>
      <c r="B156" s="11" t="s">
        <v>27</v>
      </c>
      <c r="C156" s="11" t="s">
        <v>42</v>
      </c>
      <c r="D156" s="11" t="s">
        <v>188</v>
      </c>
      <c r="E156" s="11">
        <v>402.2</v>
      </c>
    </row>
    <row r="157" spans="1:5" ht="51.75">
      <c r="A157" s="10">
        <v>1.6</v>
      </c>
      <c r="B157" s="10" t="s">
        <v>27</v>
      </c>
      <c r="C157" s="10" t="s">
        <v>28</v>
      </c>
      <c r="D157" s="10" t="s">
        <v>189</v>
      </c>
      <c r="E157" s="10">
        <v>403.8</v>
      </c>
    </row>
    <row r="158" spans="1:5" ht="34.5">
      <c r="A158" s="11">
        <v>1.7</v>
      </c>
      <c r="B158" s="11" t="s">
        <v>30</v>
      </c>
      <c r="C158" s="11" t="s">
        <v>31</v>
      </c>
      <c r="D158" s="11" t="s">
        <v>190</v>
      </c>
      <c r="E158" s="11">
        <v>405.6</v>
      </c>
    </row>
    <row r="159" spans="1:5" ht="34.5">
      <c r="A159" s="10">
        <v>6.6</v>
      </c>
      <c r="B159" s="10" t="s">
        <v>27</v>
      </c>
      <c r="C159" s="10" t="s">
        <v>28</v>
      </c>
      <c r="D159" s="10" t="s">
        <v>191</v>
      </c>
      <c r="E159" s="10">
        <v>412.2</v>
      </c>
    </row>
    <row r="160" spans="1:5" ht="51.75">
      <c r="A160" s="11">
        <v>0.8</v>
      </c>
      <c r="B160" s="11" t="s">
        <v>30</v>
      </c>
      <c r="C160" s="11" t="s">
        <v>37</v>
      </c>
      <c r="D160" s="11" t="s">
        <v>192</v>
      </c>
      <c r="E160" s="11">
        <v>413.1</v>
      </c>
    </row>
    <row r="161" spans="1:5" ht="34.5">
      <c r="A161" s="10">
        <v>1</v>
      </c>
      <c r="B161" s="10" t="s">
        <v>30</v>
      </c>
      <c r="C161" s="10" t="s">
        <v>37</v>
      </c>
      <c r="D161" s="10" t="s">
        <v>193</v>
      </c>
      <c r="E161" s="10">
        <v>414.1</v>
      </c>
    </row>
    <row r="162" spans="1:5" ht="34.5">
      <c r="A162" s="11">
        <v>1.8</v>
      </c>
      <c r="B162" s="11" t="s">
        <v>27</v>
      </c>
      <c r="C162" s="11" t="s">
        <v>28</v>
      </c>
      <c r="D162" s="11" t="s">
        <v>194</v>
      </c>
      <c r="E162" s="11">
        <v>415.9</v>
      </c>
    </row>
    <row r="163" spans="1:5" ht="34.5">
      <c r="A163" s="10">
        <v>0.5</v>
      </c>
      <c r="B163" s="10" t="s">
        <v>39</v>
      </c>
      <c r="C163" s="10" t="s">
        <v>62</v>
      </c>
      <c r="D163" s="10" t="s">
        <v>195</v>
      </c>
      <c r="E163" s="10">
        <v>416.4</v>
      </c>
    </row>
    <row r="164" spans="1:5" ht="34.5">
      <c r="A164" s="11">
        <v>0.8</v>
      </c>
      <c r="B164" s="11" t="s">
        <v>27</v>
      </c>
      <c r="C164" s="11" t="s">
        <v>28</v>
      </c>
      <c r="D164" s="11" t="s">
        <v>196</v>
      </c>
      <c r="E164" s="11">
        <v>417.2</v>
      </c>
    </row>
    <row r="165" spans="1:5" ht="34.5">
      <c r="A165" s="10">
        <v>0.6</v>
      </c>
      <c r="B165" s="10" t="s">
        <v>27</v>
      </c>
      <c r="C165" s="10" t="s">
        <v>28</v>
      </c>
      <c r="D165" s="10" t="s">
        <v>197</v>
      </c>
      <c r="E165" s="10">
        <v>417.8</v>
      </c>
    </row>
    <row r="166" spans="1:5" ht="34.5">
      <c r="A166" s="11">
        <v>2.2999999999999998</v>
      </c>
      <c r="B166" s="11" t="s">
        <v>30</v>
      </c>
      <c r="C166" s="11" t="s">
        <v>37</v>
      </c>
      <c r="D166" s="11" t="s">
        <v>198</v>
      </c>
      <c r="E166" s="11">
        <v>420</v>
      </c>
    </row>
    <row r="167" spans="1:5" ht="34.5">
      <c r="A167" s="10">
        <v>0.2</v>
      </c>
      <c r="B167" s="10" t="s">
        <v>27</v>
      </c>
      <c r="C167" s="10" t="s">
        <v>28</v>
      </c>
      <c r="D167" s="10" t="s">
        <v>199</v>
      </c>
      <c r="E167" s="10">
        <v>420.3</v>
      </c>
    </row>
    <row r="168" spans="1:5" ht="34.5">
      <c r="A168" s="11">
        <v>0.4</v>
      </c>
      <c r="B168" s="11" t="s">
        <v>27</v>
      </c>
      <c r="C168" s="11" t="s">
        <v>28</v>
      </c>
      <c r="D168" s="11" t="s">
        <v>200</v>
      </c>
      <c r="E168" s="11">
        <v>420.6</v>
      </c>
    </row>
    <row r="169" spans="1:5" ht="34.5">
      <c r="A169" s="10">
        <v>0.6</v>
      </c>
      <c r="B169" s="10" t="s">
        <v>30</v>
      </c>
      <c r="C169" s="10" t="s">
        <v>37</v>
      </c>
      <c r="D169" s="10" t="s">
        <v>201</v>
      </c>
      <c r="E169" s="10">
        <v>421.2</v>
      </c>
    </row>
    <row r="170" spans="1:5" ht="34.5">
      <c r="A170" s="11">
        <v>3.2</v>
      </c>
      <c r="B170" s="11" t="s">
        <v>27</v>
      </c>
      <c r="C170" s="11" t="s">
        <v>28</v>
      </c>
      <c r="D170" s="11" t="s">
        <v>202</v>
      </c>
      <c r="E170" s="11">
        <v>424.5</v>
      </c>
    </row>
    <row r="171" spans="1:5" ht="34.5">
      <c r="A171" s="10">
        <v>1.5</v>
      </c>
      <c r="B171" s="10" t="s">
        <v>30</v>
      </c>
      <c r="C171" s="10" t="s">
        <v>37</v>
      </c>
      <c r="D171" s="10" t="s">
        <v>203</v>
      </c>
      <c r="E171" s="10">
        <v>426</v>
      </c>
    </row>
    <row r="172" spans="1:5" ht="34.5">
      <c r="A172" s="11">
        <v>3.3</v>
      </c>
      <c r="B172" s="11" t="s">
        <v>27</v>
      </c>
      <c r="C172" s="11" t="s">
        <v>28</v>
      </c>
      <c r="D172" s="11" t="s">
        <v>204</v>
      </c>
      <c r="E172" s="11">
        <v>429.3</v>
      </c>
    </row>
    <row r="173" spans="1:5" ht="34.5">
      <c r="A173" s="10">
        <v>1.6</v>
      </c>
      <c r="B173" s="10" t="s">
        <v>30</v>
      </c>
      <c r="C173" s="10" t="s">
        <v>31</v>
      </c>
      <c r="D173" s="10" t="s">
        <v>205</v>
      </c>
      <c r="E173" s="10">
        <v>430.9</v>
      </c>
    </row>
    <row r="174" spans="1:5" ht="34.5">
      <c r="A174" s="11">
        <v>9.1999999999999993</v>
      </c>
      <c r="B174" s="11" t="s">
        <v>30</v>
      </c>
      <c r="C174" s="11" t="s">
        <v>31</v>
      </c>
      <c r="D174" s="11" t="s">
        <v>206</v>
      </c>
      <c r="E174" s="11">
        <v>440.1</v>
      </c>
    </row>
    <row r="175" spans="1:5" ht="34.5">
      <c r="A175" s="10">
        <v>0.6</v>
      </c>
      <c r="B175" s="10" t="s">
        <v>27</v>
      </c>
      <c r="C175" s="10" t="s">
        <v>28</v>
      </c>
      <c r="D175" s="10" t="s">
        <v>207</v>
      </c>
      <c r="E175" s="10">
        <v>440.7</v>
      </c>
    </row>
    <row r="176" spans="1:5" ht="34.5">
      <c r="A176" s="11">
        <v>0.2</v>
      </c>
      <c r="B176" s="11" t="s">
        <v>27</v>
      </c>
      <c r="C176" s="11" t="s">
        <v>28</v>
      </c>
      <c r="D176" s="11" t="s">
        <v>208</v>
      </c>
      <c r="E176" s="11">
        <v>441</v>
      </c>
    </row>
    <row r="177" spans="1:5" ht="34.5">
      <c r="A177" s="10">
        <v>0.7</v>
      </c>
      <c r="B177" s="10" t="s">
        <v>30</v>
      </c>
      <c r="C177" s="10" t="s">
        <v>37</v>
      </c>
      <c r="D177" s="10" t="s">
        <v>209</v>
      </c>
      <c r="E177" s="10">
        <v>441.6</v>
      </c>
    </row>
    <row r="178" spans="1:5" ht="34.5">
      <c r="A178" s="11">
        <v>17.899999999999999</v>
      </c>
      <c r="B178" s="11" t="s">
        <v>30</v>
      </c>
      <c r="C178" s="11" t="s">
        <v>37</v>
      </c>
      <c r="D178" s="11" t="s">
        <v>210</v>
      </c>
      <c r="E178" s="11">
        <v>459.5</v>
      </c>
    </row>
    <row r="179" spans="1:5" ht="34.5">
      <c r="A179" s="10">
        <v>1.5</v>
      </c>
      <c r="B179" s="10" t="s">
        <v>27</v>
      </c>
      <c r="C179" s="10" t="s">
        <v>28</v>
      </c>
      <c r="D179" s="10" t="s">
        <v>211</v>
      </c>
      <c r="E179" s="10">
        <v>461</v>
      </c>
    </row>
    <row r="180" spans="1:5" ht="34.5">
      <c r="A180" s="11">
        <v>3.3</v>
      </c>
      <c r="B180" s="11" t="s">
        <v>39</v>
      </c>
      <c r="C180" s="11" t="s">
        <v>40</v>
      </c>
      <c r="D180" s="11" t="s">
        <v>212</v>
      </c>
      <c r="E180" s="11">
        <v>464.3</v>
      </c>
    </row>
    <row r="181" spans="1:5" ht="34.5">
      <c r="A181" s="10">
        <v>1.7</v>
      </c>
      <c r="B181" s="10" t="s">
        <v>30</v>
      </c>
      <c r="C181" s="10" t="s">
        <v>31</v>
      </c>
      <c r="D181" s="10" t="s">
        <v>213</v>
      </c>
      <c r="E181" s="10">
        <v>466</v>
      </c>
    </row>
    <row r="182" spans="1:5" ht="34.5">
      <c r="A182" s="11">
        <v>0.1</v>
      </c>
      <c r="B182" s="11" t="s">
        <v>27</v>
      </c>
      <c r="C182" s="11" t="s">
        <v>28</v>
      </c>
      <c r="D182" s="11" t="s">
        <v>214</v>
      </c>
      <c r="E182" s="11">
        <v>466.1</v>
      </c>
    </row>
    <row r="183" spans="1:5" ht="34.5">
      <c r="A183" s="10">
        <v>0.2</v>
      </c>
      <c r="B183" s="10" t="s">
        <v>39</v>
      </c>
      <c r="C183" s="10" t="s">
        <v>40</v>
      </c>
      <c r="D183" s="10" t="s">
        <v>215</v>
      </c>
      <c r="E183" s="10">
        <v>466.3</v>
      </c>
    </row>
    <row r="184" spans="1:5" ht="34.5">
      <c r="A184" s="11">
        <v>0.3</v>
      </c>
      <c r="B184" s="11" t="s">
        <v>27</v>
      </c>
      <c r="C184" s="11" t="s">
        <v>28</v>
      </c>
      <c r="D184" s="11" t="s">
        <v>216</v>
      </c>
      <c r="E184" s="11">
        <v>466.5</v>
      </c>
    </row>
    <row r="185" spans="1:5" ht="34.5">
      <c r="A185" s="10">
        <v>0.6</v>
      </c>
      <c r="B185" s="10" t="s">
        <v>27</v>
      </c>
      <c r="C185" s="10" t="s">
        <v>28</v>
      </c>
      <c r="D185" s="10" t="s">
        <v>217</v>
      </c>
      <c r="E185" s="10">
        <v>467.2</v>
      </c>
    </row>
    <row r="186" spans="1:5" ht="34.5">
      <c r="A186" s="11">
        <v>0.1</v>
      </c>
      <c r="B186" s="11" t="s">
        <v>30</v>
      </c>
      <c r="C186" s="11" t="s">
        <v>37</v>
      </c>
      <c r="D186" s="11" t="s">
        <v>218</v>
      </c>
      <c r="E186" s="11">
        <v>467.2</v>
      </c>
    </row>
    <row r="187" spans="1:5" ht="34.5">
      <c r="A187" s="10">
        <v>4.0999999999999996</v>
      </c>
      <c r="B187" s="10" t="s">
        <v>39</v>
      </c>
      <c r="C187" s="10" t="s">
        <v>62</v>
      </c>
      <c r="D187" s="10" t="s">
        <v>219</v>
      </c>
      <c r="E187" s="10">
        <v>471.4</v>
      </c>
    </row>
    <row r="188" spans="1:5" ht="51.75">
      <c r="A188" s="10">
        <v>0</v>
      </c>
      <c r="B188" s="10" t="s">
        <v>39</v>
      </c>
      <c r="C188" s="10" t="s">
        <v>40</v>
      </c>
      <c r="D188" s="10" t="s">
        <v>220</v>
      </c>
      <c r="E188" s="10">
        <v>471.4</v>
      </c>
    </row>
    <row r="189" spans="1:5" ht="34.5">
      <c r="A189" s="11">
        <v>2.9</v>
      </c>
      <c r="B189" s="11" t="s">
        <v>30</v>
      </c>
      <c r="C189" s="11" t="s">
        <v>37</v>
      </c>
      <c r="D189" s="11" t="s">
        <v>221</v>
      </c>
      <c r="E189" s="11">
        <v>474.3</v>
      </c>
    </row>
    <row r="190" spans="1:5" ht="34.5">
      <c r="A190" s="10">
        <v>4.0999999999999996</v>
      </c>
      <c r="B190" s="10" t="s">
        <v>27</v>
      </c>
      <c r="C190" s="10" t="s">
        <v>28</v>
      </c>
      <c r="D190" s="10" t="s">
        <v>222</v>
      </c>
      <c r="E190" s="10">
        <v>478.4</v>
      </c>
    </row>
    <row r="191" spans="1:5" ht="51.75">
      <c r="A191" s="11">
        <v>2.9</v>
      </c>
      <c r="B191" s="11" t="s">
        <v>30</v>
      </c>
      <c r="C191" s="11" t="s">
        <v>31</v>
      </c>
      <c r="D191" s="11" t="s">
        <v>223</v>
      </c>
      <c r="E191" s="11">
        <v>481.3</v>
      </c>
    </row>
    <row r="192" spans="1:5" ht="34.5">
      <c r="A192" s="10">
        <v>0.5</v>
      </c>
      <c r="B192" s="10" t="s">
        <v>27</v>
      </c>
      <c r="C192" s="10" t="s">
        <v>28</v>
      </c>
      <c r="D192" s="10" t="s">
        <v>224</v>
      </c>
      <c r="E192" s="10">
        <v>481.8</v>
      </c>
    </row>
    <row r="193" spans="1:5" ht="19.5">
      <c r="A193" s="11">
        <v>0.1</v>
      </c>
      <c r="B193" s="11" t="s">
        <v>30</v>
      </c>
      <c r="C193" s="11" t="s">
        <v>37</v>
      </c>
      <c r="D193" s="11" t="s">
        <v>225</v>
      </c>
      <c r="E193" s="11">
        <v>481.9</v>
      </c>
    </row>
    <row r="194" spans="1:5" ht="34.5">
      <c r="A194" s="10">
        <v>0.1</v>
      </c>
      <c r="B194" s="10" t="s">
        <v>27</v>
      </c>
      <c r="C194" s="10" t="s">
        <v>28</v>
      </c>
      <c r="D194" s="10" t="s">
        <v>224</v>
      </c>
      <c r="E194" s="10">
        <v>482</v>
      </c>
    </row>
    <row r="195" spans="1:5" ht="34.5">
      <c r="A195" s="11">
        <v>3.7</v>
      </c>
      <c r="B195" s="11" t="s">
        <v>27</v>
      </c>
      <c r="C195" s="11" t="s">
        <v>28</v>
      </c>
      <c r="D195" s="11" t="s">
        <v>226</v>
      </c>
      <c r="E195" s="11">
        <v>485.7</v>
      </c>
    </row>
    <row r="196" spans="1:5" ht="34.5">
      <c r="A196" s="10">
        <v>0.1</v>
      </c>
      <c r="B196" s="10" t="s">
        <v>27</v>
      </c>
      <c r="C196" s="10" t="s">
        <v>28</v>
      </c>
      <c r="D196" s="10" t="s">
        <v>227</v>
      </c>
      <c r="E196" s="10">
        <v>485.8</v>
      </c>
    </row>
    <row r="197" spans="1:5" ht="51.75">
      <c r="A197" s="11">
        <v>0.9</v>
      </c>
      <c r="B197" s="11" t="s">
        <v>39</v>
      </c>
      <c r="C197" s="11" t="s">
        <v>40</v>
      </c>
      <c r="D197" s="11" t="s">
        <v>228</v>
      </c>
      <c r="E197" s="11">
        <v>486.7</v>
      </c>
    </row>
    <row r="198" spans="1:5" ht="69">
      <c r="A198" s="10">
        <v>1</v>
      </c>
      <c r="B198" s="10" t="s">
        <v>27</v>
      </c>
      <c r="C198" s="10" t="s">
        <v>42</v>
      </c>
      <c r="D198" s="10" t="s">
        <v>229</v>
      </c>
      <c r="E198" s="10">
        <v>487.7</v>
      </c>
    </row>
    <row r="199" spans="1:5" ht="34.5">
      <c r="A199" s="11">
        <v>3.8</v>
      </c>
      <c r="B199" s="11" t="s">
        <v>30</v>
      </c>
      <c r="C199" s="11" t="s">
        <v>37</v>
      </c>
      <c r="D199" s="11" t="s">
        <v>230</v>
      </c>
      <c r="E199" s="11">
        <v>491.6</v>
      </c>
    </row>
    <row r="200" spans="1:5" ht="34.5">
      <c r="A200" s="10">
        <v>0.7</v>
      </c>
      <c r="B200" s="10" t="s">
        <v>27</v>
      </c>
      <c r="C200" s="10" t="s">
        <v>28</v>
      </c>
      <c r="D200" s="10" t="s">
        <v>231</v>
      </c>
      <c r="E200" s="10">
        <v>492.3</v>
      </c>
    </row>
    <row r="201" spans="1:5" ht="34.5">
      <c r="A201" s="11">
        <v>3.8</v>
      </c>
      <c r="B201" s="11" t="s">
        <v>27</v>
      </c>
      <c r="C201" s="11" t="s">
        <v>28</v>
      </c>
      <c r="D201" s="11" t="s">
        <v>232</v>
      </c>
      <c r="E201" s="11">
        <v>496</v>
      </c>
    </row>
    <row r="202" spans="1:5" ht="34.5">
      <c r="A202" s="10">
        <v>8.6999999999999993</v>
      </c>
      <c r="B202" s="10" t="s">
        <v>39</v>
      </c>
      <c r="C202" s="10" t="s">
        <v>62</v>
      </c>
      <c r="D202" s="10" t="s">
        <v>233</v>
      </c>
      <c r="E202" s="10">
        <v>504.7</v>
      </c>
    </row>
    <row r="203" spans="1:5" ht="34.5">
      <c r="A203" s="11">
        <v>0</v>
      </c>
      <c r="B203" s="11" t="s">
        <v>30</v>
      </c>
      <c r="C203" s="11" t="s">
        <v>37</v>
      </c>
      <c r="D203" s="11" t="s">
        <v>234</v>
      </c>
      <c r="E203" s="11">
        <v>504.7</v>
      </c>
    </row>
    <row r="204" spans="1:5" ht="34.5">
      <c r="A204" s="10">
        <v>0.3</v>
      </c>
      <c r="B204" s="10" t="s">
        <v>30</v>
      </c>
      <c r="C204" s="10" t="s">
        <v>37</v>
      </c>
      <c r="D204" s="10" t="s">
        <v>235</v>
      </c>
      <c r="E204" s="10">
        <v>505.1</v>
      </c>
    </row>
    <row r="205" spans="1:5" ht="34.5">
      <c r="A205" s="11">
        <v>0.8</v>
      </c>
      <c r="B205" s="11" t="s">
        <v>27</v>
      </c>
      <c r="C205" s="11" t="s">
        <v>28</v>
      </c>
      <c r="D205" s="11" t="s">
        <v>236</v>
      </c>
      <c r="E205" s="11">
        <v>505.9</v>
      </c>
    </row>
    <row r="206" spans="1:5" ht="34.5">
      <c r="A206" s="10">
        <v>1.6</v>
      </c>
      <c r="B206" s="10" t="s">
        <v>30</v>
      </c>
      <c r="C206" s="10" t="s">
        <v>37</v>
      </c>
      <c r="D206" s="10" t="s">
        <v>237</v>
      </c>
      <c r="E206" s="10">
        <v>507.5</v>
      </c>
    </row>
    <row r="207" spans="1:5" ht="34.5">
      <c r="A207" s="11">
        <v>0.9</v>
      </c>
      <c r="B207" s="11" t="s">
        <v>27</v>
      </c>
      <c r="C207" s="11" t="s">
        <v>28</v>
      </c>
      <c r="D207" s="11" t="s">
        <v>238</v>
      </c>
      <c r="E207" s="11">
        <v>508.4</v>
      </c>
    </row>
    <row r="208" spans="1:5" ht="34.5">
      <c r="A208" s="10">
        <v>0.7</v>
      </c>
      <c r="B208" s="10" t="s">
        <v>30</v>
      </c>
      <c r="C208" s="10" t="s">
        <v>37</v>
      </c>
      <c r="D208" s="10" t="s">
        <v>239</v>
      </c>
      <c r="E208" s="10">
        <v>509.1</v>
      </c>
    </row>
    <row r="209" spans="1:5" ht="34.5">
      <c r="A209" s="11">
        <v>0.8</v>
      </c>
      <c r="B209" s="11" t="s">
        <v>27</v>
      </c>
      <c r="C209" s="11" t="s">
        <v>28</v>
      </c>
      <c r="D209" s="11" t="s">
        <v>240</v>
      </c>
      <c r="E209" s="11">
        <v>510</v>
      </c>
    </row>
    <row r="210" spans="1:5" ht="51.75">
      <c r="A210" s="10">
        <v>9.8000000000000007</v>
      </c>
      <c r="B210" s="10" t="s">
        <v>27</v>
      </c>
      <c r="C210" s="10" t="s">
        <v>28</v>
      </c>
      <c r="D210" s="10" t="s">
        <v>241</v>
      </c>
      <c r="E210" s="10">
        <v>519.70000000000005</v>
      </c>
    </row>
    <row r="211" spans="1:5" ht="34.5">
      <c r="A211" s="11">
        <v>0.8</v>
      </c>
      <c r="B211" s="11" t="s">
        <v>30</v>
      </c>
      <c r="C211" s="11" t="s">
        <v>37</v>
      </c>
      <c r="D211" s="11" t="s">
        <v>235</v>
      </c>
      <c r="E211" s="11">
        <v>520.5</v>
      </c>
    </row>
    <row r="212" spans="1:5" ht="34.5">
      <c r="A212" s="10">
        <v>0.1</v>
      </c>
      <c r="B212" s="10" t="s">
        <v>27</v>
      </c>
      <c r="C212" s="10" t="s">
        <v>28</v>
      </c>
      <c r="D212" s="10" t="s">
        <v>242</v>
      </c>
      <c r="E212" s="10">
        <v>520.70000000000005</v>
      </c>
    </row>
    <row r="213" spans="1:5" ht="69">
      <c r="A213" s="11">
        <v>0.8</v>
      </c>
      <c r="B213" s="11" t="s">
        <v>27</v>
      </c>
      <c r="C213" s="11" t="s">
        <v>28</v>
      </c>
      <c r="D213" s="11" t="s">
        <v>243</v>
      </c>
      <c r="E213" s="11">
        <v>521.4</v>
      </c>
    </row>
    <row r="214" spans="1:5" ht="34.5">
      <c r="A214" s="10">
        <v>0.4</v>
      </c>
      <c r="B214" s="10" t="s">
        <v>27</v>
      </c>
      <c r="C214" s="10" t="s">
        <v>42</v>
      </c>
      <c r="D214" s="10" t="s">
        <v>244</v>
      </c>
      <c r="E214" s="10">
        <v>521.79999999999995</v>
      </c>
    </row>
    <row r="215" spans="1:5" ht="34.5">
      <c r="A215" s="11">
        <v>0.2</v>
      </c>
      <c r="B215" s="11" t="s">
        <v>30</v>
      </c>
      <c r="C215" s="11" t="s">
        <v>53</v>
      </c>
      <c r="D215" s="11" t="s">
        <v>54</v>
      </c>
      <c r="E215" s="11">
        <v>522</v>
      </c>
    </row>
    <row r="216" spans="1:5" ht="51.75">
      <c r="A216" s="10">
        <v>2.8</v>
      </c>
      <c r="B216" s="10" t="s">
        <v>27</v>
      </c>
      <c r="C216" s="10" t="s">
        <v>42</v>
      </c>
      <c r="D216" s="10" t="s">
        <v>245</v>
      </c>
      <c r="E216" s="10">
        <v>524.79999999999995</v>
      </c>
    </row>
    <row r="217" spans="1:5" ht="34.5">
      <c r="A217" s="11">
        <v>1.1000000000000001</v>
      </c>
      <c r="B217" s="11" t="s">
        <v>30</v>
      </c>
      <c r="C217" s="11" t="s">
        <v>37</v>
      </c>
      <c r="D217" s="11" t="s">
        <v>246</v>
      </c>
      <c r="E217" s="11">
        <v>525.9</v>
      </c>
    </row>
    <row r="218" spans="1:5" ht="34.5">
      <c r="A218" s="10">
        <v>0.1</v>
      </c>
      <c r="B218" s="10" t="s">
        <v>30</v>
      </c>
      <c r="C218" s="10" t="s">
        <v>31</v>
      </c>
      <c r="D218" s="10" t="s">
        <v>247</v>
      </c>
      <c r="E218" s="10">
        <v>526</v>
      </c>
    </row>
    <row r="219" spans="1:5" ht="34.5">
      <c r="A219" s="11">
        <v>1.2</v>
      </c>
      <c r="B219" s="11" t="s">
        <v>39</v>
      </c>
      <c r="C219" s="11" t="s">
        <v>40</v>
      </c>
      <c r="D219" s="11" t="s">
        <v>248</v>
      </c>
      <c r="E219" s="11">
        <v>527.20000000000005</v>
      </c>
    </row>
    <row r="220" spans="1:5" ht="34.5">
      <c r="A220" s="10">
        <v>0.5</v>
      </c>
      <c r="B220" s="10" t="s">
        <v>27</v>
      </c>
      <c r="C220" s="10" t="s">
        <v>42</v>
      </c>
      <c r="D220" s="10" t="s">
        <v>249</v>
      </c>
      <c r="E220" s="10">
        <v>527.70000000000005</v>
      </c>
    </row>
    <row r="221" spans="1:5" ht="34.5">
      <c r="A221" s="11">
        <v>0.8</v>
      </c>
      <c r="B221" s="11" t="s">
        <v>39</v>
      </c>
      <c r="C221" s="11" t="s">
        <v>40</v>
      </c>
      <c r="D221" s="11" t="s">
        <v>250</v>
      </c>
      <c r="E221" s="11">
        <v>528.5</v>
      </c>
    </row>
    <row r="222" spans="1:5" ht="34.5">
      <c r="A222" s="10">
        <v>1.4</v>
      </c>
      <c r="B222" s="10" t="s">
        <v>30</v>
      </c>
      <c r="C222" s="10" t="s">
        <v>37</v>
      </c>
      <c r="D222" s="10" t="s">
        <v>251</v>
      </c>
      <c r="E222" s="10">
        <v>529.9</v>
      </c>
    </row>
    <row r="223" spans="1:5" ht="86.25">
      <c r="A223" s="11">
        <v>0.9</v>
      </c>
      <c r="B223" s="11" t="s">
        <v>27</v>
      </c>
      <c r="C223" s="11" t="s">
        <v>28</v>
      </c>
      <c r="D223" s="11" t="s">
        <v>252</v>
      </c>
      <c r="E223" s="11">
        <v>530.79999999999995</v>
      </c>
    </row>
    <row r="224" spans="1:5" ht="34.5">
      <c r="A224" s="10">
        <v>5.7</v>
      </c>
      <c r="B224" s="10" t="s">
        <v>27</v>
      </c>
      <c r="C224" s="10" t="s">
        <v>28</v>
      </c>
      <c r="D224" s="10" t="s">
        <v>253</v>
      </c>
      <c r="E224" s="10">
        <v>536.5</v>
      </c>
    </row>
    <row r="225" spans="1:5" ht="34.5">
      <c r="A225" s="11">
        <v>1.6</v>
      </c>
      <c r="B225" s="11" t="s">
        <v>30</v>
      </c>
      <c r="C225" s="11" t="s">
        <v>37</v>
      </c>
      <c r="D225" s="11" t="s">
        <v>254</v>
      </c>
      <c r="E225" s="11">
        <v>538.1</v>
      </c>
    </row>
    <row r="226" spans="1:5" ht="34.5">
      <c r="A226" s="10">
        <v>0.8</v>
      </c>
      <c r="B226" s="10" t="s">
        <v>27</v>
      </c>
      <c r="C226" s="10" t="s">
        <v>28</v>
      </c>
      <c r="D226" s="10" t="s">
        <v>255</v>
      </c>
      <c r="E226" s="10">
        <v>538.9</v>
      </c>
    </row>
    <row r="227" spans="1:5" ht="34.5">
      <c r="A227" s="11">
        <v>3.9</v>
      </c>
      <c r="B227" s="11" t="s">
        <v>30</v>
      </c>
      <c r="C227" s="11" t="s">
        <v>37</v>
      </c>
      <c r="D227" s="11" t="s">
        <v>256</v>
      </c>
      <c r="E227" s="11">
        <v>542.79999999999995</v>
      </c>
    </row>
    <row r="228" spans="1:5" ht="34.5">
      <c r="A228" s="10">
        <v>1.8</v>
      </c>
      <c r="B228" s="10" t="s">
        <v>30</v>
      </c>
      <c r="C228" s="10" t="s">
        <v>53</v>
      </c>
      <c r="D228" s="10" t="s">
        <v>257</v>
      </c>
      <c r="E228" s="10">
        <v>544.6</v>
      </c>
    </row>
    <row r="229" spans="1:5" ht="34.5">
      <c r="A229" s="11">
        <v>0.8</v>
      </c>
      <c r="B229" s="11" t="s">
        <v>27</v>
      </c>
      <c r="C229" s="11" t="s">
        <v>45</v>
      </c>
      <c r="D229" s="11" t="s">
        <v>258</v>
      </c>
      <c r="E229" s="11">
        <v>545.4</v>
      </c>
    </row>
    <row r="230" spans="1:5" ht="34.5">
      <c r="A230" s="10">
        <v>1.7</v>
      </c>
      <c r="B230" s="10" t="s">
        <v>27</v>
      </c>
      <c r="C230" s="10" t="s">
        <v>28</v>
      </c>
      <c r="D230" s="10" t="s">
        <v>259</v>
      </c>
      <c r="E230" s="10">
        <v>547.1</v>
      </c>
    </row>
    <row r="231" spans="1:5" ht="34.5">
      <c r="A231" s="11">
        <v>0.9</v>
      </c>
      <c r="B231" s="11" t="s">
        <v>30</v>
      </c>
      <c r="C231" s="11" t="s">
        <v>31</v>
      </c>
      <c r="D231" s="11" t="s">
        <v>260</v>
      </c>
      <c r="E231" s="11">
        <v>548</v>
      </c>
    </row>
    <row r="232" spans="1:5" ht="34.5">
      <c r="A232" s="10">
        <v>1.8</v>
      </c>
      <c r="B232" s="10" t="s">
        <v>27</v>
      </c>
      <c r="C232" s="10" t="s">
        <v>28</v>
      </c>
      <c r="D232" s="10" t="s">
        <v>261</v>
      </c>
      <c r="E232" s="10">
        <v>549.9</v>
      </c>
    </row>
    <row r="233" spans="1:5" ht="34.5">
      <c r="A233" s="11">
        <v>0.1</v>
      </c>
      <c r="B233" s="11" t="s">
        <v>30</v>
      </c>
      <c r="C233" s="11" t="s">
        <v>37</v>
      </c>
      <c r="D233" s="11" t="s">
        <v>262</v>
      </c>
      <c r="E233" s="11">
        <v>550</v>
      </c>
    </row>
    <row r="234" spans="1:5" ht="34.5">
      <c r="A234" s="10">
        <v>0.8</v>
      </c>
      <c r="B234" s="10" t="s">
        <v>27</v>
      </c>
      <c r="C234" s="10" t="s">
        <v>28</v>
      </c>
      <c r="D234" s="10" t="s">
        <v>263</v>
      </c>
      <c r="E234" s="10">
        <v>550.79999999999995</v>
      </c>
    </row>
    <row r="235" spans="1:5" ht="34.5">
      <c r="A235" s="11">
        <v>0</v>
      </c>
      <c r="B235" s="11" t="s">
        <v>39</v>
      </c>
      <c r="C235" s="11" t="s">
        <v>62</v>
      </c>
      <c r="D235" s="11" t="s">
        <v>264</v>
      </c>
      <c r="E235" s="11">
        <v>550.79999999999995</v>
      </c>
    </row>
    <row r="236" spans="1:5" ht="34.5">
      <c r="A236" s="10">
        <v>0.8</v>
      </c>
      <c r="B236" s="10" t="s">
        <v>30</v>
      </c>
      <c r="C236" s="10" t="s">
        <v>37</v>
      </c>
      <c r="D236" s="10" t="s">
        <v>265</v>
      </c>
      <c r="E236" s="10">
        <v>551.6</v>
      </c>
    </row>
    <row r="237" spans="1:5" ht="34.5">
      <c r="A237" s="11">
        <v>4.2</v>
      </c>
      <c r="B237" s="11" t="s">
        <v>30</v>
      </c>
      <c r="C237" s="11" t="s">
        <v>31</v>
      </c>
      <c r="D237" s="11" t="s">
        <v>266</v>
      </c>
      <c r="E237" s="11">
        <v>555.70000000000005</v>
      </c>
    </row>
    <row r="238" spans="1:5" ht="34.5">
      <c r="A238" s="10">
        <v>3.1</v>
      </c>
      <c r="B238" s="10" t="s">
        <v>27</v>
      </c>
      <c r="C238" s="10" t="s">
        <v>42</v>
      </c>
      <c r="D238" s="10" t="s">
        <v>267</v>
      </c>
      <c r="E238" s="10">
        <v>558.9</v>
      </c>
    </row>
    <row r="239" spans="1:5" ht="34.5">
      <c r="A239" s="11">
        <v>3.6</v>
      </c>
      <c r="B239" s="11" t="s">
        <v>30</v>
      </c>
      <c r="C239" s="11" t="s">
        <v>37</v>
      </c>
      <c r="D239" s="11" t="s">
        <v>268</v>
      </c>
      <c r="E239" s="11">
        <v>562.5</v>
      </c>
    </row>
    <row r="240" spans="1:5" ht="51.75">
      <c r="A240" s="10">
        <v>0.7</v>
      </c>
      <c r="B240" s="10" t="s">
        <v>30</v>
      </c>
      <c r="C240" s="10" t="s">
        <v>31</v>
      </c>
      <c r="D240" s="10" t="s">
        <v>269</v>
      </c>
      <c r="E240" s="10">
        <v>563.20000000000005</v>
      </c>
    </row>
    <row r="241" spans="1:5" ht="34.5">
      <c r="A241" s="11">
        <v>1.4</v>
      </c>
      <c r="B241" s="11" t="s">
        <v>27</v>
      </c>
      <c r="C241" s="11" t="s">
        <v>28</v>
      </c>
      <c r="D241" s="11" t="s">
        <v>270</v>
      </c>
      <c r="E241" s="11">
        <v>564.6</v>
      </c>
    </row>
    <row r="242" spans="1:5" ht="34.5">
      <c r="A242" s="10">
        <v>0.4</v>
      </c>
      <c r="B242" s="10" t="s">
        <v>27</v>
      </c>
      <c r="C242" s="10" t="s">
        <v>28</v>
      </c>
      <c r="D242" s="10" t="s">
        <v>271</v>
      </c>
      <c r="E242" s="10">
        <v>565</v>
      </c>
    </row>
    <row r="243" spans="1:5" ht="51.75">
      <c r="A243" s="11">
        <v>0</v>
      </c>
      <c r="B243" s="11" t="s">
        <v>30</v>
      </c>
      <c r="C243" s="11" t="s">
        <v>31</v>
      </c>
      <c r="D243" s="11" t="s">
        <v>272</v>
      </c>
      <c r="E243" s="11">
        <v>565</v>
      </c>
    </row>
    <row r="244" spans="1:5" ht="34.5">
      <c r="A244" s="10">
        <v>0.5</v>
      </c>
      <c r="B244" s="10" t="s">
        <v>30</v>
      </c>
      <c r="C244" s="10" t="s">
        <v>53</v>
      </c>
      <c r="D244" s="10" t="s">
        <v>273</v>
      </c>
      <c r="E244" s="10">
        <v>565.5</v>
      </c>
    </row>
    <row r="245" spans="1:5" ht="51.75">
      <c r="A245" s="11">
        <v>0.2</v>
      </c>
      <c r="B245" s="11" t="s">
        <v>27</v>
      </c>
      <c r="C245" s="11" t="s">
        <v>28</v>
      </c>
      <c r="D245" s="11" t="s">
        <v>274</v>
      </c>
      <c r="E245" s="11">
        <v>565.70000000000005</v>
      </c>
    </row>
    <row r="246" spans="1:5" ht="34.5">
      <c r="A246" s="10">
        <v>0.1</v>
      </c>
      <c r="B246" s="10" t="s">
        <v>30</v>
      </c>
      <c r="C246" s="10" t="s">
        <v>31</v>
      </c>
      <c r="D246" s="10" t="s">
        <v>275</v>
      </c>
      <c r="E246" s="10">
        <v>565.79999999999995</v>
      </c>
    </row>
    <row r="247" spans="1:5" ht="34.5">
      <c r="A247" s="11">
        <v>0.8</v>
      </c>
      <c r="B247" s="11" t="s">
        <v>27</v>
      </c>
      <c r="C247" s="11" t="s">
        <v>28</v>
      </c>
      <c r="D247" s="11" t="s">
        <v>276</v>
      </c>
      <c r="E247" s="11">
        <v>566.5</v>
      </c>
    </row>
    <row r="248" spans="1:5" ht="51.75">
      <c r="A248" s="10">
        <v>0.2</v>
      </c>
      <c r="B248" s="10" t="s">
        <v>30</v>
      </c>
      <c r="C248" s="10" t="s">
        <v>37</v>
      </c>
      <c r="D248" s="10" t="s">
        <v>277</v>
      </c>
      <c r="E248" s="10">
        <v>566.79999999999995</v>
      </c>
    </row>
    <row r="249" spans="1:5" ht="51.75">
      <c r="A249" s="11">
        <v>0.2</v>
      </c>
      <c r="B249" s="11" t="s">
        <v>27</v>
      </c>
      <c r="C249" s="11" t="s">
        <v>28</v>
      </c>
      <c r="D249" s="11" t="s">
        <v>278</v>
      </c>
      <c r="E249" s="11">
        <v>566.9</v>
      </c>
    </row>
    <row r="250" spans="1:5" ht="51.75">
      <c r="A250" s="10">
        <v>10.199999999999999</v>
      </c>
      <c r="B250" s="10" t="s">
        <v>39</v>
      </c>
      <c r="C250" s="10" t="s">
        <v>40</v>
      </c>
      <c r="D250" s="10" t="s">
        <v>279</v>
      </c>
      <c r="E250" s="10">
        <v>577.1</v>
      </c>
    </row>
    <row r="251" spans="1:5" ht="51.75">
      <c r="A251" s="11">
        <v>2.1</v>
      </c>
      <c r="B251" s="11" t="s">
        <v>39</v>
      </c>
      <c r="C251" s="11" t="s">
        <v>40</v>
      </c>
      <c r="D251" s="11" t="s">
        <v>280</v>
      </c>
      <c r="E251" s="11">
        <v>579.20000000000005</v>
      </c>
    </row>
    <row r="252" spans="1:5" ht="34.5">
      <c r="A252" s="10">
        <v>0.4</v>
      </c>
      <c r="B252" s="10" t="s">
        <v>39</v>
      </c>
      <c r="C252" s="10" t="s">
        <v>65</v>
      </c>
      <c r="D252" s="10" t="s">
        <v>281</v>
      </c>
      <c r="E252" s="10">
        <v>579.6</v>
      </c>
    </row>
    <row r="253" spans="1:5" ht="51.75">
      <c r="A253" s="11">
        <v>0.5</v>
      </c>
      <c r="B253" s="11" t="s">
        <v>30</v>
      </c>
      <c r="C253" s="11" t="s">
        <v>53</v>
      </c>
      <c r="D253" s="11" t="s">
        <v>282</v>
      </c>
      <c r="E253" s="11">
        <v>580.1</v>
      </c>
    </row>
    <row r="254" spans="1:5" ht="34.5">
      <c r="A254" s="10">
        <v>4.3</v>
      </c>
      <c r="B254" s="10" t="s">
        <v>27</v>
      </c>
      <c r="C254" s="10" t="s">
        <v>42</v>
      </c>
      <c r="D254" s="10" t="s">
        <v>283</v>
      </c>
      <c r="E254" s="10">
        <v>584.4</v>
      </c>
    </row>
    <row r="255" spans="1:5" ht="34.5">
      <c r="A255" s="11">
        <v>0.7</v>
      </c>
      <c r="B255" s="11" t="s">
        <v>27</v>
      </c>
      <c r="C255" s="11" t="s">
        <v>28</v>
      </c>
      <c r="D255" s="11" t="s">
        <v>284</v>
      </c>
      <c r="E255" s="11">
        <v>585.20000000000005</v>
      </c>
    </row>
    <row r="256" spans="1:5" ht="34.5">
      <c r="A256" s="10">
        <v>0.9</v>
      </c>
      <c r="B256" s="10" t="s">
        <v>27</v>
      </c>
      <c r="C256" s="10" t="s">
        <v>28</v>
      </c>
      <c r="D256" s="10" t="s">
        <v>285</v>
      </c>
      <c r="E256" s="10">
        <v>586</v>
      </c>
    </row>
    <row r="257" spans="1:5" ht="34.5">
      <c r="A257" s="11">
        <v>0.4</v>
      </c>
      <c r="B257" s="11" t="s">
        <v>30</v>
      </c>
      <c r="C257" s="11" t="s">
        <v>37</v>
      </c>
      <c r="D257" s="11" t="s">
        <v>286</v>
      </c>
      <c r="E257" s="11">
        <v>586.5</v>
      </c>
    </row>
    <row r="258" spans="1:5" ht="34.5">
      <c r="A258" s="10">
        <v>1.6</v>
      </c>
      <c r="B258" s="10" t="s">
        <v>30</v>
      </c>
      <c r="C258" s="10" t="s">
        <v>37</v>
      </c>
      <c r="D258" s="10" t="s">
        <v>287</v>
      </c>
      <c r="E258" s="10">
        <v>588</v>
      </c>
    </row>
    <row r="259" spans="1:5" ht="34.5">
      <c r="A259" s="11">
        <v>0</v>
      </c>
      <c r="B259" s="11" t="s">
        <v>27</v>
      </c>
      <c r="C259" s="11" t="s">
        <v>42</v>
      </c>
      <c r="D259" s="11" t="s">
        <v>288</v>
      </c>
      <c r="E259" s="11">
        <v>588.1</v>
      </c>
    </row>
    <row r="260" spans="1:5" ht="51.75">
      <c r="A260" s="10">
        <v>1.3</v>
      </c>
      <c r="B260" s="10" t="s">
        <v>30</v>
      </c>
      <c r="C260" s="10" t="s">
        <v>37</v>
      </c>
      <c r="D260" s="10" t="s">
        <v>289</v>
      </c>
      <c r="E260" s="10">
        <v>589.4</v>
      </c>
    </row>
    <row r="261" spans="1:5" ht="34.5">
      <c r="A261" s="11">
        <v>0.1</v>
      </c>
      <c r="B261" s="11" t="s">
        <v>27</v>
      </c>
      <c r="C261" s="11" t="s">
        <v>28</v>
      </c>
      <c r="D261" s="11" t="s">
        <v>290</v>
      </c>
      <c r="E261" s="11">
        <v>589.5</v>
      </c>
    </row>
    <row r="262" spans="1:5" ht="34.5">
      <c r="A262" s="10">
        <v>0.5</v>
      </c>
      <c r="B262" s="10" t="s">
        <v>30</v>
      </c>
      <c r="C262" s="10" t="s">
        <v>37</v>
      </c>
      <c r="D262" s="10" t="s">
        <v>291</v>
      </c>
      <c r="E262" s="10">
        <v>590</v>
      </c>
    </row>
    <row r="263" spans="1:5" ht="34.5">
      <c r="A263" s="11">
        <v>0.1</v>
      </c>
      <c r="B263" s="11" t="s">
        <v>27</v>
      </c>
      <c r="C263" s="11" t="s">
        <v>28</v>
      </c>
      <c r="D263" s="11" t="s">
        <v>292</v>
      </c>
      <c r="E263" s="11">
        <v>590.1</v>
      </c>
    </row>
    <row r="264" spans="1:5" ht="34.5">
      <c r="A264" s="10">
        <v>0.2</v>
      </c>
      <c r="B264" s="10" t="s">
        <v>39</v>
      </c>
      <c r="C264" s="10" t="s">
        <v>40</v>
      </c>
      <c r="D264" s="10" t="s">
        <v>293</v>
      </c>
      <c r="E264" s="10">
        <v>590.29999999999995</v>
      </c>
    </row>
    <row r="265" spans="1:5" ht="34.5">
      <c r="A265" s="11">
        <v>0.9</v>
      </c>
      <c r="B265" s="11" t="s">
        <v>30</v>
      </c>
      <c r="C265" s="11" t="s">
        <v>31</v>
      </c>
      <c r="D265" s="11" t="s">
        <v>294</v>
      </c>
      <c r="E265" s="11">
        <v>591.20000000000005</v>
      </c>
    </row>
    <row r="266" spans="1:5" ht="34.5">
      <c r="A266" s="10">
        <v>0.5</v>
      </c>
      <c r="B266" s="10" t="s">
        <v>27</v>
      </c>
      <c r="C266" s="10" t="s">
        <v>28</v>
      </c>
      <c r="D266" s="10" t="s">
        <v>295</v>
      </c>
      <c r="E266" s="10">
        <v>591.70000000000005</v>
      </c>
    </row>
    <row r="267" spans="1:5" ht="34.5">
      <c r="A267" s="11">
        <v>0.2</v>
      </c>
      <c r="B267" s="11" t="s">
        <v>30</v>
      </c>
      <c r="C267" s="11" t="s">
        <v>37</v>
      </c>
      <c r="D267" s="11" t="s">
        <v>296</v>
      </c>
      <c r="E267" s="11">
        <v>591.9</v>
      </c>
    </row>
    <row r="268" spans="1:5" ht="34.5">
      <c r="A268" s="10">
        <v>0.3</v>
      </c>
      <c r="B268" s="10" t="s">
        <v>39</v>
      </c>
      <c r="C268" s="10" t="s">
        <v>40</v>
      </c>
      <c r="D268" s="10" t="s">
        <v>297</v>
      </c>
      <c r="E268" s="10">
        <v>592.20000000000005</v>
      </c>
    </row>
    <row r="269" spans="1:5" ht="34.5">
      <c r="A269" s="11">
        <v>0.8</v>
      </c>
      <c r="B269" s="11" t="s">
        <v>39</v>
      </c>
      <c r="C269" s="11" t="s">
        <v>40</v>
      </c>
      <c r="D269" s="11" t="s">
        <v>298</v>
      </c>
      <c r="E269" s="11">
        <v>593</v>
      </c>
    </row>
    <row r="270" spans="1:5" ht="51.75">
      <c r="A270" s="10">
        <v>0.6</v>
      </c>
      <c r="B270" s="10" t="s">
        <v>30</v>
      </c>
      <c r="C270" s="10" t="s">
        <v>37</v>
      </c>
      <c r="D270" s="10" t="s">
        <v>299</v>
      </c>
      <c r="E270" s="10">
        <v>593.6</v>
      </c>
    </row>
    <row r="271" spans="1:5" ht="69">
      <c r="A271" s="11">
        <v>0.1</v>
      </c>
      <c r="B271" s="11" t="s">
        <v>27</v>
      </c>
      <c r="C271" s="11" t="s">
        <v>28</v>
      </c>
      <c r="D271" s="11" t="s">
        <v>300</v>
      </c>
      <c r="E271" s="11">
        <v>593.70000000000005</v>
      </c>
    </row>
    <row r="272" spans="1:5" ht="34.5">
      <c r="A272" s="10">
        <v>6</v>
      </c>
      <c r="B272" s="10" t="s">
        <v>27</v>
      </c>
      <c r="C272" s="10" t="s">
        <v>28</v>
      </c>
      <c r="D272" s="10" t="s">
        <v>34</v>
      </c>
      <c r="E272" s="10">
        <v>599.70000000000005</v>
      </c>
    </row>
    <row r="273" spans="1:5" ht="51.75">
      <c r="A273" s="11">
        <v>0.4</v>
      </c>
      <c r="B273" s="11" t="s">
        <v>27</v>
      </c>
      <c r="C273" s="11" t="s">
        <v>28</v>
      </c>
      <c r="D273" s="11" t="s">
        <v>301</v>
      </c>
      <c r="E273" s="11">
        <v>600.1</v>
      </c>
    </row>
    <row r="274" spans="1:5" ht="19.5">
      <c r="A274" s="10">
        <v>0.1</v>
      </c>
      <c r="B274" s="10" t="s">
        <v>30</v>
      </c>
      <c r="C274" s="10" t="s">
        <v>37</v>
      </c>
      <c r="D274" s="10" t="s">
        <v>225</v>
      </c>
      <c r="E274" s="10">
        <v>600.1</v>
      </c>
    </row>
  </sheetData>
  <pageMargins left="0.78749999999999998" right="0.78749999999999998" top="1.05277777777778" bottom="1.05277777777778" header="0.78749999999999998" footer="0.78749999999999998"/>
  <pageSetup orientation="portrait" horizontalDpi="300" verticalDpi="300"/>
  <headerFooter>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2025-05-19T21:41:03Z</dcterms:created>
  <dcterms:modified xsi:type="dcterms:W3CDTF">2025-05-22T11:25:49Z</dcterms:modified>
  <cp:category/>
  <cp:contentStatus/>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creator/>
  <dc:description>Discover your next great ride in our library of the best bike routes in the world. An easy to use platform that has everything you need for cycling.</dc:description>
  <dc:language>en-CA</dc:language>
  <cp:lastModifiedBy>Dara Poon</cp:lastModifiedBy>
  <dcterms:modified xsi:type="dcterms:W3CDTF">2025-05-19T14:32:43Z</dcterms:modified>
  <cp:revision>2</cp:revision>
  <dc:subject/>
  <dc:title>Cue sheet for LM Hope and Desperation 600 (2025)</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heme-color">
    <vt:lpwstr>#000000</vt:lpwstr>
  </property>
</Properties>
</file>